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1505"/>
  </bookViews>
  <sheets>
    <sheet name="NABYTOK" sheetId="1" r:id="rId1"/>
  </sheets>
  <externalReferences>
    <externalReference r:id="rId2"/>
  </externalReferences>
  <definedNames>
    <definedName name="ghghjgh" localSheetId="0">#REF!</definedName>
    <definedName name="ghghjgh">#REF!</definedName>
    <definedName name="hjkz" localSheetId="0">#REF!</definedName>
    <definedName name="hjkz">#REF!</definedName>
    <definedName name="_xlnm.Print_Area" localSheetId="0">NABYTOK!$A$1:$L$43</definedName>
  </definedNames>
  <calcPr calcId="145621"/>
</workbook>
</file>

<file path=xl/calcChain.xml><?xml version="1.0" encoding="utf-8"?>
<calcChain xmlns="http://schemas.openxmlformats.org/spreadsheetml/2006/main">
  <c r="H33" i="1" l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C3" i="1"/>
  <c r="C2" i="1"/>
  <c r="H34" i="1" l="1"/>
  <c r="I34" i="1"/>
</calcChain>
</file>

<file path=xl/sharedStrings.xml><?xml version="1.0" encoding="utf-8"?>
<sst xmlns="http://schemas.openxmlformats.org/spreadsheetml/2006/main" count="173" uniqueCount="67">
  <si>
    <t>Názov žiadateľa</t>
  </si>
  <si>
    <t>Názov projektu</t>
  </si>
  <si>
    <t>Prioritná os</t>
  </si>
  <si>
    <t>Prioritná os 2 -Ľahší prístup k efektívnym a kvalitnejším verejným službám</t>
  </si>
  <si>
    <t>Špecifický cieľ</t>
  </si>
  <si>
    <t>2.2.2 Zlepšenie kľúčových kompetencií žiakov základných škôl</t>
  </si>
  <si>
    <t>Názov výdavku</t>
  </si>
  <si>
    <t>Skupina výdavkov</t>
  </si>
  <si>
    <t>OPIS / ŠPECIFIKÁCIA PREDMETU PRIESKUMU</t>
  </si>
  <si>
    <t>MJ</t>
  </si>
  <si>
    <t>Množstvo</t>
  </si>
  <si>
    <t xml:space="preserve">Jednotková cena </t>
  </si>
  <si>
    <t>Výdavky celkovo bez DPH</t>
  </si>
  <si>
    <t>Výdavky celkovo s DPH</t>
  </si>
  <si>
    <t>Ponuka (označenie)</t>
  </si>
  <si>
    <t>Ponuka (popis)</t>
  </si>
  <si>
    <t>Splnenie špecifikácie</t>
  </si>
  <si>
    <t>UĆEBŇA</t>
  </si>
  <si>
    <t>022 Samostatné hnuteľné veci a súbory hnuteľných vecí</t>
  </si>
  <si>
    <t>ks</t>
  </si>
  <si>
    <t>áno/nie</t>
  </si>
  <si>
    <t>BIOLOG.</t>
  </si>
  <si>
    <t>Pracovisko učiteľa - stôl, stolička, kontajner (zostava)</t>
  </si>
  <si>
    <t>Stôl pre učiteľa - pevná kovová konštrukcia, rozmer min. 1200x600x800 mm, ABS hrana 2 mm, výškovonastaviteľné nožičky, pracovná doska z LDT hrúbky min. 18 mm, stolička pre učiteľa - kovová konštrukcia, výškovo nastaviteľná, sedák a opierka stoličky čalúnené, min. nosnosť 130 kg, kontajner - min.3 zásuvkový , min. rozmer 400x500x600 m, uzamykateľný</t>
  </si>
  <si>
    <t>NABYTOK</t>
  </si>
  <si>
    <t>Stacionárne laboratórne pracovisko žiaka</t>
  </si>
  <si>
    <t>žiacke pracovisko pre 2 -4 žiakov pripojiteľné na sieťové napätie 230V alternatívne na zdroj veternej alebo slnečnej energie, minimálny rozmer 1200x600x700mm, konštrukcia aj pracovná plocha z chemicky odolného materiálu, 4 x masívne kolieska s min. dve s brzdou, na pracovnej ploche vyvedené pripojenie médií min.: voda, plyn (propán-bután), bezpečné napätie 30V a členený úložný priestor pre uskladnenie učebných pomôcok, prístrojov, ekv. možno ponúknuť mobilné pracovisko, ktoré sa dá plne využiť ako stacionárne (demontážou koliesok alebo iným spôsobom jeho stabilizácie na mieste)</t>
  </si>
  <si>
    <t>Stacionárne laboratórne pracovisko učiteľa</t>
  </si>
  <si>
    <t>pripojiteľné na sieťové napätie 230V, minimálny rozmer 1500x600x800mm, konštrukcia aj pracovná plocha z chemicky odolného materiálu, 4 x masívne kolieska s min.dve s brzdou, na pracovnej ploche vyvedené pripojenie médií napr. voda, plyn (propan-butan), napätie 230V, bezpečné napätie 30V. Úložný priestor pre uskladnenie učiteľskej stoličky, učebných pomôcok a prístrojov. Ekv. možno ponúknuť mobilné pracovisko, ktoré sa dá plne využiť ako stacionárne (demontážou koliesok alebo iným spôsobom jeho stabilizácie na mieste).</t>
  </si>
  <si>
    <t>Bezpečnostná skriňa na chemikálie</t>
  </si>
  <si>
    <t>min. rozmery (vxšxh) 1600x750x450 mm, materiál vyhovujúci účelu použitia, uzamykateľná, minimálne 2 ks vysúvateľných nepriepustných vaničiek, odvetrávanie skrine.</t>
  </si>
  <si>
    <t>Žiacky stôl (dvojmiestny)</t>
  </si>
  <si>
    <t>kovová konštrukcia, výškovo nastaviteľná, rozmer min. 1200x600x750 mm, stolová doska s povrchovou úpravou</t>
  </si>
  <si>
    <t>Stolička pre žiaka</t>
  </si>
  <si>
    <t>stolička s kovovou konštrukciou, výškovo nastaviteľná, sedák a operadlo vhodné pre laboratórne prostredie</t>
  </si>
  <si>
    <t>FYZIKA</t>
  </si>
  <si>
    <t>Laboratórne pracovisko žiaka</t>
  </si>
  <si>
    <t>žiacke pracovisko pre 2 -4 žiakov pripojiteľné na sieťové napätie 230V alternatívne na zdroj veternej alebo slnečnej energie, minimálny rozmer 1200x600x700mm, konštrukcia aj pracovná plocha z chemicky odolného materiálu, na pracovnej ploche vyvedené pripojenie médií napr. voda, plyn (propán-bután), napätie 230V, bezpečné napätie 30V</t>
  </si>
  <si>
    <t>Laboratórne pracovisko učiteľa</t>
  </si>
  <si>
    <t xml:space="preserve">pripojiteľné na sieťové napätie 230V, minimálny rozmer 1500x600x800mm, konštrukcia aj pracovná plocha z chemicky odolného materiálu. Na pracovnej ploche vyvedené pripojenie médií napr. voda, plyn (propan-butan), napätie 230V, bezpečné napätie 30V. Úložný priestor pre uskladnenie učiteľskej stoličky, učebných pomôcok a prístrojov. </t>
  </si>
  <si>
    <t>Laboratórna skriňa na učebné pomôcky</t>
  </si>
  <si>
    <t>materiál LDT min. hrúbky 18 mm, 4 ukladacie úrovne, plné uzamykateľné dvere, rozmer min 1950x800x400 mm., ABS hrany</t>
  </si>
  <si>
    <t>IKT učebňa</t>
  </si>
  <si>
    <t>Žiacky stôl do IKT učebne (jednomiestny)</t>
  </si>
  <si>
    <t>kovová konštrukcia, materiál dosky v odolnej povrchovej úprave, rozmer min. 1200x600 mm</t>
  </si>
  <si>
    <t>kovová konštrukcia, výškovo nastaviteľná, z odolného materiálu</t>
  </si>
  <si>
    <t>stôl: pevná kovová konštrukcia, pracovná doska v odolnej povrchovej úprave, rozmer min. 1200x600 mm, odkladací priestor - kontajner: s minimálne jednou uzamykateľnou zásuvkou, kancelárska stolička: s operadlom, pevná konštrukcia, nosnosť min. 120 kg,</t>
  </si>
  <si>
    <t>Jazyk. Učebňa.</t>
  </si>
  <si>
    <t>Žiacky stôl do jazykovej učebne (dvojmiestny)</t>
  </si>
  <si>
    <t>Pracovisko učiteľa - učiteľská katedra, stolička, kontajner (zostava)</t>
  </si>
  <si>
    <t xml:space="preserve">katedra učiteľa: kovová konštrukcia, vrchná doska katedry min. 1200 x 600 mm, hrúbka min. 18 mm, ABS hrany,  Stolička: kancelárska čalúnená, konštrukcia stoličky celokovová, s operadlom, Kontajner: zásuvkový s uzamykaním na cylindrický zámok </t>
  </si>
  <si>
    <t>POLYTECHNIKA</t>
  </si>
  <si>
    <t>Stacionárne pracovisko žiaka na obrábanie dreva so závesným panelom</t>
  </si>
  <si>
    <t>pripojiteľné na 230V, obsahuje zariadenie na obrábanie dreva (sústruh) a úložný priestor na odkladanie nástrojov a závesný panel, ekv. možno ponúknuť mobilné pracovisko, ktoré sa dá plne využiť ako stacionárne (demontážou koliesok alebo iným spôsobom jeho stabilizácie na mieste)</t>
  </si>
  <si>
    <t>Stacionárne pracovisko žiaka na obrábanie kovov so závesným panelom</t>
  </si>
  <si>
    <t>pripojiteľné na 230V, obsahuje zariadenie na obrábanie kovov (brúska) a úložný priestor na odkladanie nástrojov a závesný panel, ekv. možno ponúknuť mobilné pracovisko, ktoré sa dá plne využiť ako stacionárne (demontážou koliesok alebo iným spôsobom jeho stabilizácie na mieste)</t>
  </si>
  <si>
    <t>Stacionárne pracovisko na vŕtanie, pílenie a brúsenie so závesným panelom</t>
  </si>
  <si>
    <t>pripojiteľné na 230V, obsahuje zariadenie na obrábanie dreva a kovov (vŕtačka, pílka, brúska) a úložný priestor na odkladanie nástrojov, ekv. možno ponúknuť mobilné pracovisko, ktoré sa dá plne využiť ako stacionárne (demontážou koliesok alebo iným spôsobom jeho stabilizácie na mieste)</t>
  </si>
  <si>
    <t>Stacionárne pracovisko učiteľa na obrábanie kovov a dreva so závesným panelom</t>
  </si>
  <si>
    <t>pripojiteľné na 230V, obsahuje zariadenie na obrábanie dreva a kovov (sústruh, brúska) a úložný priestor na odkladanie nástrojov a závesný panel, ekv. možno ponúknuť mobilné pracovisko, ktoré sa dá plne využiť ako stacionárne (demontážou koliesok alebo iným spôsobom jeho stabilizácie na mieste)</t>
  </si>
  <si>
    <t>Kovová skriňa na odkladanie náradia</t>
  </si>
  <si>
    <t>kovová dielenská skriňa určená na odkladanie dielenského náradia, uzamykanie dverí, rozmery min (šxvxh) 780x1920x380 mm, vnútorné vybavenie - police, zásuvky</t>
  </si>
  <si>
    <t xml:space="preserve">dielenská stolička, kovová konštrukcia, otočná, </t>
  </si>
  <si>
    <t>Celkom:</t>
  </si>
  <si>
    <t xml:space="preserve">VYPRACOVAL: </t>
  </si>
  <si>
    <t>FIRMA:</t>
  </si>
  <si>
    <t>KONTAKT: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</si>
</sst>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0" fillId="0" borderId="0" xfId="0" applyFill="1"/>
    <xf numFmtId="1" fontId="4" fillId="0" borderId="13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justify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 applyProtection="1">
      <alignment vertical="center" wrapText="1"/>
    </xf>
    <xf numFmtId="4" fontId="5" fillId="0" borderId="6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vertical="center"/>
    </xf>
    <xf numFmtId="164" fontId="5" fillId="0" borderId="6" xfId="0" applyNumberFormat="1" applyFont="1" applyFill="1" applyBorder="1" applyAlignment="1" applyProtection="1">
      <alignment horizontal="right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5" fillId="0" borderId="7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vertical="center" wrapText="1"/>
    </xf>
    <xf numFmtId="4" fontId="8" fillId="2" borderId="6" xfId="0" applyNumberFormat="1" applyFont="1" applyFill="1" applyBorder="1" applyAlignment="1" applyProtection="1">
      <alignment vertical="center"/>
    </xf>
    <xf numFmtId="4" fontId="6" fillId="0" borderId="15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>
      <alignment wrapText="1"/>
    </xf>
    <xf numFmtId="1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wrapText="1"/>
    </xf>
    <xf numFmtId="1" fontId="2" fillId="2" borderId="9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&#225;mestovo\2%20-%20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Rozpočet projektu PZ_ŽoNFP"/>
      <sheetName val="b) Rozpočet projektu ŽoNFP_PGP"/>
      <sheetName val="c) Položkový rozpočet ŽoNFP "/>
      <sheetName val="d) Pozemky"/>
      <sheetName val="Zdroj"/>
      <sheetName val="Hárok2"/>
      <sheetName val="Hárok3"/>
    </sheetNames>
    <sheetDataSet>
      <sheetData sheetId="0">
        <row r="8">
          <cell r="B8" t="str">
            <v>Mesto Námestovo</v>
          </cell>
        </row>
        <row r="9">
          <cell r="B9" t="str">
            <v>Vybavenie odborných učební ZŠ na ul. Komenského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70" zoomScaleNormal="70" workbookViewId="0">
      <selection activeCell="I8" sqref="I8"/>
    </sheetView>
  </sheetViews>
  <sheetFormatPr defaultColWidth="0" defaultRowHeight="15" x14ac:dyDescent="0.25"/>
  <cols>
    <col min="1" max="1" width="9.85546875" style="34" customWidth="1"/>
    <col min="2" max="2" width="25.140625" style="34" customWidth="1"/>
    <col min="3" max="3" width="16.140625" style="34" customWidth="1"/>
    <col min="4" max="4" width="38.42578125" style="33" customWidth="1"/>
    <col min="5" max="5" width="7.140625" style="33" customWidth="1"/>
    <col min="6" max="6" width="12.7109375" style="35" customWidth="1"/>
    <col min="7" max="8" width="15.7109375" style="36" customWidth="1"/>
    <col min="9" max="10" width="15.7109375" style="37" customWidth="1"/>
    <col min="11" max="11" width="54.140625" style="37" customWidth="1"/>
    <col min="12" max="12" width="15.7109375" style="36" customWidth="1"/>
    <col min="13" max="15" width="10.140625" customWidth="1"/>
    <col min="16" max="248" width="9.140625" customWidth="1"/>
    <col min="249" max="249" width="9.5703125" customWidth="1"/>
    <col min="250" max="252" width="11.5703125" customWidth="1"/>
    <col min="253" max="253" width="12.140625" bestFit="1" customWidth="1"/>
    <col min="254" max="254" width="8.85546875" bestFit="1" customWidth="1"/>
    <col min="255" max="255" width="12.7109375" customWidth="1"/>
    <col min="256" max="257" width="17.85546875" customWidth="1"/>
    <col min="258" max="258" width="13.85546875" customWidth="1"/>
    <col min="259" max="259" width="12.7109375" customWidth="1"/>
    <col min="260" max="271" width="0" hidden="1" customWidth="1"/>
    <col min="505" max="505" width="9.5703125" customWidth="1"/>
    <col min="506" max="508" width="11.5703125" customWidth="1"/>
    <col min="509" max="509" width="12.140625" bestFit="1" customWidth="1"/>
    <col min="510" max="510" width="8.85546875" bestFit="1" customWidth="1"/>
    <col min="511" max="511" width="12.7109375" customWidth="1"/>
    <col min="512" max="513" width="17.85546875" customWidth="1"/>
    <col min="514" max="514" width="13.85546875" customWidth="1"/>
    <col min="515" max="515" width="12.7109375" customWidth="1"/>
    <col min="516" max="527" width="0" hidden="1" customWidth="1"/>
    <col min="761" max="761" width="9.5703125" customWidth="1"/>
    <col min="762" max="764" width="11.5703125" customWidth="1"/>
    <col min="765" max="765" width="12.140625" bestFit="1" customWidth="1"/>
    <col min="766" max="766" width="8.85546875" bestFit="1" customWidth="1"/>
    <col min="767" max="767" width="12.7109375" customWidth="1"/>
    <col min="768" max="769" width="17.85546875" customWidth="1"/>
    <col min="770" max="770" width="13.85546875" customWidth="1"/>
    <col min="771" max="771" width="12.7109375" customWidth="1"/>
    <col min="772" max="783" width="0" hidden="1" customWidth="1"/>
    <col min="1017" max="1017" width="9.5703125" customWidth="1"/>
    <col min="1018" max="1020" width="11.5703125" customWidth="1"/>
    <col min="1021" max="1021" width="12.140625" bestFit="1" customWidth="1"/>
    <col min="1022" max="1022" width="8.85546875" bestFit="1" customWidth="1"/>
    <col min="1023" max="1023" width="12.7109375" customWidth="1"/>
    <col min="1024" max="1025" width="17.85546875" customWidth="1"/>
    <col min="1026" max="1026" width="13.85546875" customWidth="1"/>
    <col min="1027" max="1027" width="12.7109375" customWidth="1"/>
    <col min="1028" max="1039" width="0" hidden="1" customWidth="1"/>
    <col min="1273" max="1273" width="9.5703125" customWidth="1"/>
    <col min="1274" max="1276" width="11.5703125" customWidth="1"/>
    <col min="1277" max="1277" width="12.140625" bestFit="1" customWidth="1"/>
    <col min="1278" max="1278" width="8.85546875" bestFit="1" customWidth="1"/>
    <col min="1279" max="1279" width="12.7109375" customWidth="1"/>
    <col min="1280" max="1281" width="17.85546875" customWidth="1"/>
    <col min="1282" max="1282" width="13.85546875" customWidth="1"/>
    <col min="1283" max="1283" width="12.7109375" customWidth="1"/>
    <col min="1284" max="1295" width="0" hidden="1" customWidth="1"/>
    <col min="1529" max="1529" width="9.5703125" customWidth="1"/>
    <col min="1530" max="1532" width="11.5703125" customWidth="1"/>
    <col min="1533" max="1533" width="12.140625" bestFit="1" customWidth="1"/>
    <col min="1534" max="1534" width="8.85546875" bestFit="1" customWidth="1"/>
    <col min="1535" max="1535" width="12.7109375" customWidth="1"/>
    <col min="1536" max="1537" width="17.85546875" customWidth="1"/>
    <col min="1538" max="1538" width="13.85546875" customWidth="1"/>
    <col min="1539" max="1539" width="12.7109375" customWidth="1"/>
    <col min="1540" max="1551" width="0" hidden="1" customWidth="1"/>
    <col min="1785" max="1785" width="9.5703125" customWidth="1"/>
    <col min="1786" max="1788" width="11.5703125" customWidth="1"/>
    <col min="1789" max="1789" width="12.140625" bestFit="1" customWidth="1"/>
    <col min="1790" max="1790" width="8.85546875" bestFit="1" customWidth="1"/>
    <col min="1791" max="1791" width="12.7109375" customWidth="1"/>
    <col min="1792" max="1793" width="17.85546875" customWidth="1"/>
    <col min="1794" max="1794" width="13.85546875" customWidth="1"/>
    <col min="1795" max="1795" width="12.7109375" customWidth="1"/>
    <col min="1796" max="1807" width="0" hidden="1" customWidth="1"/>
    <col min="2041" max="2041" width="9.5703125" customWidth="1"/>
    <col min="2042" max="2044" width="11.5703125" customWidth="1"/>
    <col min="2045" max="2045" width="12.140625" bestFit="1" customWidth="1"/>
    <col min="2046" max="2046" width="8.85546875" bestFit="1" customWidth="1"/>
    <col min="2047" max="2047" width="12.7109375" customWidth="1"/>
    <col min="2048" max="2049" width="17.85546875" customWidth="1"/>
    <col min="2050" max="2050" width="13.85546875" customWidth="1"/>
    <col min="2051" max="2051" width="12.7109375" customWidth="1"/>
    <col min="2052" max="2063" width="0" hidden="1" customWidth="1"/>
    <col min="2297" max="2297" width="9.5703125" customWidth="1"/>
    <col min="2298" max="2300" width="11.5703125" customWidth="1"/>
    <col min="2301" max="2301" width="12.140625" bestFit="1" customWidth="1"/>
    <col min="2302" max="2302" width="8.85546875" bestFit="1" customWidth="1"/>
    <col min="2303" max="2303" width="12.7109375" customWidth="1"/>
    <col min="2304" max="2305" width="17.85546875" customWidth="1"/>
    <col min="2306" max="2306" width="13.85546875" customWidth="1"/>
    <col min="2307" max="2307" width="12.7109375" customWidth="1"/>
    <col min="2308" max="2319" width="0" hidden="1" customWidth="1"/>
    <col min="2553" max="2553" width="9.5703125" customWidth="1"/>
    <col min="2554" max="2556" width="11.5703125" customWidth="1"/>
    <col min="2557" max="2557" width="12.140625" bestFit="1" customWidth="1"/>
    <col min="2558" max="2558" width="8.85546875" bestFit="1" customWidth="1"/>
    <col min="2559" max="2559" width="12.7109375" customWidth="1"/>
    <col min="2560" max="2561" width="17.85546875" customWidth="1"/>
    <col min="2562" max="2562" width="13.85546875" customWidth="1"/>
    <col min="2563" max="2563" width="12.7109375" customWidth="1"/>
    <col min="2564" max="2575" width="0" hidden="1" customWidth="1"/>
    <col min="2809" max="2809" width="9.5703125" customWidth="1"/>
    <col min="2810" max="2812" width="11.5703125" customWidth="1"/>
    <col min="2813" max="2813" width="12.140625" bestFit="1" customWidth="1"/>
    <col min="2814" max="2814" width="8.85546875" bestFit="1" customWidth="1"/>
    <col min="2815" max="2815" width="12.7109375" customWidth="1"/>
    <col min="2816" max="2817" width="17.85546875" customWidth="1"/>
    <col min="2818" max="2818" width="13.85546875" customWidth="1"/>
    <col min="2819" max="2819" width="12.7109375" customWidth="1"/>
    <col min="2820" max="2831" width="0" hidden="1" customWidth="1"/>
    <col min="3065" max="3065" width="9.5703125" customWidth="1"/>
    <col min="3066" max="3068" width="11.5703125" customWidth="1"/>
    <col min="3069" max="3069" width="12.140625" bestFit="1" customWidth="1"/>
    <col min="3070" max="3070" width="8.85546875" bestFit="1" customWidth="1"/>
    <col min="3071" max="3071" width="12.7109375" customWidth="1"/>
    <col min="3072" max="3073" width="17.85546875" customWidth="1"/>
    <col min="3074" max="3074" width="13.85546875" customWidth="1"/>
    <col min="3075" max="3075" width="12.7109375" customWidth="1"/>
    <col min="3076" max="3087" width="0" hidden="1" customWidth="1"/>
    <col min="3321" max="3321" width="9.5703125" customWidth="1"/>
    <col min="3322" max="3324" width="11.5703125" customWidth="1"/>
    <col min="3325" max="3325" width="12.140625" bestFit="1" customWidth="1"/>
    <col min="3326" max="3326" width="8.85546875" bestFit="1" customWidth="1"/>
    <col min="3327" max="3327" width="12.7109375" customWidth="1"/>
    <col min="3328" max="3329" width="17.85546875" customWidth="1"/>
    <col min="3330" max="3330" width="13.85546875" customWidth="1"/>
    <col min="3331" max="3331" width="12.7109375" customWidth="1"/>
    <col min="3332" max="3343" width="0" hidden="1" customWidth="1"/>
    <col min="3577" max="3577" width="9.5703125" customWidth="1"/>
    <col min="3578" max="3580" width="11.5703125" customWidth="1"/>
    <col min="3581" max="3581" width="12.140625" bestFit="1" customWidth="1"/>
    <col min="3582" max="3582" width="8.85546875" bestFit="1" customWidth="1"/>
    <col min="3583" max="3583" width="12.7109375" customWidth="1"/>
    <col min="3584" max="3585" width="17.85546875" customWidth="1"/>
    <col min="3586" max="3586" width="13.85546875" customWidth="1"/>
    <col min="3587" max="3587" width="12.7109375" customWidth="1"/>
    <col min="3588" max="3599" width="0" hidden="1" customWidth="1"/>
    <col min="3833" max="3833" width="9.5703125" customWidth="1"/>
    <col min="3834" max="3836" width="11.5703125" customWidth="1"/>
    <col min="3837" max="3837" width="12.140625" bestFit="1" customWidth="1"/>
    <col min="3838" max="3838" width="8.85546875" bestFit="1" customWidth="1"/>
    <col min="3839" max="3839" width="12.7109375" customWidth="1"/>
    <col min="3840" max="3841" width="17.85546875" customWidth="1"/>
    <col min="3842" max="3842" width="13.85546875" customWidth="1"/>
    <col min="3843" max="3843" width="12.7109375" customWidth="1"/>
    <col min="3844" max="3855" width="0" hidden="1" customWidth="1"/>
    <col min="4089" max="4089" width="9.5703125" customWidth="1"/>
    <col min="4090" max="4092" width="11.5703125" customWidth="1"/>
    <col min="4093" max="4093" width="12.140625" bestFit="1" customWidth="1"/>
    <col min="4094" max="4094" width="8.85546875" bestFit="1" customWidth="1"/>
    <col min="4095" max="4095" width="12.7109375" customWidth="1"/>
    <col min="4096" max="4097" width="17.85546875" customWidth="1"/>
    <col min="4098" max="4098" width="13.85546875" customWidth="1"/>
    <col min="4099" max="4099" width="12.7109375" customWidth="1"/>
    <col min="4100" max="4111" width="0" hidden="1" customWidth="1"/>
    <col min="4345" max="4345" width="9.5703125" customWidth="1"/>
    <col min="4346" max="4348" width="11.5703125" customWidth="1"/>
    <col min="4349" max="4349" width="12.140625" bestFit="1" customWidth="1"/>
    <col min="4350" max="4350" width="8.85546875" bestFit="1" customWidth="1"/>
    <col min="4351" max="4351" width="12.7109375" customWidth="1"/>
    <col min="4352" max="4353" width="17.85546875" customWidth="1"/>
    <col min="4354" max="4354" width="13.85546875" customWidth="1"/>
    <col min="4355" max="4355" width="12.7109375" customWidth="1"/>
    <col min="4356" max="4367" width="0" hidden="1" customWidth="1"/>
    <col min="4601" max="4601" width="9.5703125" customWidth="1"/>
    <col min="4602" max="4604" width="11.5703125" customWidth="1"/>
    <col min="4605" max="4605" width="12.140625" bestFit="1" customWidth="1"/>
    <col min="4606" max="4606" width="8.85546875" bestFit="1" customWidth="1"/>
    <col min="4607" max="4607" width="12.7109375" customWidth="1"/>
    <col min="4608" max="4609" width="17.85546875" customWidth="1"/>
    <col min="4610" max="4610" width="13.85546875" customWidth="1"/>
    <col min="4611" max="4611" width="12.7109375" customWidth="1"/>
    <col min="4612" max="4623" width="0" hidden="1" customWidth="1"/>
    <col min="4857" max="4857" width="9.5703125" customWidth="1"/>
    <col min="4858" max="4860" width="11.5703125" customWidth="1"/>
    <col min="4861" max="4861" width="12.140625" bestFit="1" customWidth="1"/>
    <col min="4862" max="4862" width="8.85546875" bestFit="1" customWidth="1"/>
    <col min="4863" max="4863" width="12.7109375" customWidth="1"/>
    <col min="4864" max="4865" width="17.85546875" customWidth="1"/>
    <col min="4866" max="4866" width="13.85546875" customWidth="1"/>
    <col min="4867" max="4867" width="12.7109375" customWidth="1"/>
    <col min="4868" max="4879" width="0" hidden="1" customWidth="1"/>
    <col min="5113" max="5113" width="9.5703125" customWidth="1"/>
    <col min="5114" max="5116" width="11.5703125" customWidth="1"/>
    <col min="5117" max="5117" width="12.140625" bestFit="1" customWidth="1"/>
    <col min="5118" max="5118" width="8.85546875" bestFit="1" customWidth="1"/>
    <col min="5119" max="5119" width="12.7109375" customWidth="1"/>
    <col min="5120" max="5121" width="17.85546875" customWidth="1"/>
    <col min="5122" max="5122" width="13.85546875" customWidth="1"/>
    <col min="5123" max="5123" width="12.7109375" customWidth="1"/>
    <col min="5124" max="5135" width="0" hidden="1" customWidth="1"/>
    <col min="5369" max="5369" width="9.5703125" customWidth="1"/>
    <col min="5370" max="5372" width="11.5703125" customWidth="1"/>
    <col min="5373" max="5373" width="12.140625" bestFit="1" customWidth="1"/>
    <col min="5374" max="5374" width="8.85546875" bestFit="1" customWidth="1"/>
    <col min="5375" max="5375" width="12.7109375" customWidth="1"/>
    <col min="5376" max="5377" width="17.85546875" customWidth="1"/>
    <col min="5378" max="5378" width="13.85546875" customWidth="1"/>
    <col min="5379" max="5379" width="12.7109375" customWidth="1"/>
    <col min="5380" max="5391" width="0" hidden="1" customWidth="1"/>
    <col min="5625" max="5625" width="9.5703125" customWidth="1"/>
    <col min="5626" max="5628" width="11.5703125" customWidth="1"/>
    <col min="5629" max="5629" width="12.140625" bestFit="1" customWidth="1"/>
    <col min="5630" max="5630" width="8.85546875" bestFit="1" customWidth="1"/>
    <col min="5631" max="5631" width="12.7109375" customWidth="1"/>
    <col min="5632" max="5633" width="17.85546875" customWidth="1"/>
    <col min="5634" max="5634" width="13.85546875" customWidth="1"/>
    <col min="5635" max="5635" width="12.7109375" customWidth="1"/>
    <col min="5636" max="5647" width="0" hidden="1" customWidth="1"/>
    <col min="5881" max="5881" width="9.5703125" customWidth="1"/>
    <col min="5882" max="5884" width="11.5703125" customWidth="1"/>
    <col min="5885" max="5885" width="12.140625" bestFit="1" customWidth="1"/>
    <col min="5886" max="5886" width="8.85546875" bestFit="1" customWidth="1"/>
    <col min="5887" max="5887" width="12.7109375" customWidth="1"/>
    <col min="5888" max="5889" width="17.85546875" customWidth="1"/>
    <col min="5890" max="5890" width="13.85546875" customWidth="1"/>
    <col min="5891" max="5891" width="12.7109375" customWidth="1"/>
    <col min="5892" max="5903" width="0" hidden="1" customWidth="1"/>
    <col min="6137" max="6137" width="9.5703125" customWidth="1"/>
    <col min="6138" max="6140" width="11.5703125" customWidth="1"/>
    <col min="6141" max="6141" width="12.140625" bestFit="1" customWidth="1"/>
    <col min="6142" max="6142" width="8.85546875" bestFit="1" customWidth="1"/>
    <col min="6143" max="6143" width="12.7109375" customWidth="1"/>
    <col min="6144" max="6145" width="17.85546875" customWidth="1"/>
    <col min="6146" max="6146" width="13.85546875" customWidth="1"/>
    <col min="6147" max="6147" width="12.7109375" customWidth="1"/>
    <col min="6148" max="6159" width="0" hidden="1" customWidth="1"/>
    <col min="6393" max="6393" width="9.5703125" customWidth="1"/>
    <col min="6394" max="6396" width="11.5703125" customWidth="1"/>
    <col min="6397" max="6397" width="12.140625" bestFit="1" customWidth="1"/>
    <col min="6398" max="6398" width="8.85546875" bestFit="1" customWidth="1"/>
    <col min="6399" max="6399" width="12.7109375" customWidth="1"/>
    <col min="6400" max="6401" width="17.85546875" customWidth="1"/>
    <col min="6402" max="6402" width="13.85546875" customWidth="1"/>
    <col min="6403" max="6403" width="12.7109375" customWidth="1"/>
    <col min="6404" max="6415" width="0" hidden="1" customWidth="1"/>
    <col min="6649" max="6649" width="9.5703125" customWidth="1"/>
    <col min="6650" max="6652" width="11.5703125" customWidth="1"/>
    <col min="6653" max="6653" width="12.140625" bestFit="1" customWidth="1"/>
    <col min="6654" max="6654" width="8.85546875" bestFit="1" customWidth="1"/>
    <col min="6655" max="6655" width="12.7109375" customWidth="1"/>
    <col min="6656" max="6657" width="17.85546875" customWidth="1"/>
    <col min="6658" max="6658" width="13.85546875" customWidth="1"/>
    <col min="6659" max="6659" width="12.7109375" customWidth="1"/>
    <col min="6660" max="6671" width="0" hidden="1" customWidth="1"/>
    <col min="6905" max="6905" width="9.5703125" customWidth="1"/>
    <col min="6906" max="6908" width="11.5703125" customWidth="1"/>
    <col min="6909" max="6909" width="12.140625" bestFit="1" customWidth="1"/>
    <col min="6910" max="6910" width="8.85546875" bestFit="1" customWidth="1"/>
    <col min="6911" max="6911" width="12.7109375" customWidth="1"/>
    <col min="6912" max="6913" width="17.85546875" customWidth="1"/>
    <col min="6914" max="6914" width="13.85546875" customWidth="1"/>
    <col min="6915" max="6915" width="12.7109375" customWidth="1"/>
    <col min="6916" max="6927" width="0" hidden="1" customWidth="1"/>
    <col min="7161" max="7161" width="9.5703125" customWidth="1"/>
    <col min="7162" max="7164" width="11.5703125" customWidth="1"/>
    <col min="7165" max="7165" width="12.140625" bestFit="1" customWidth="1"/>
    <col min="7166" max="7166" width="8.85546875" bestFit="1" customWidth="1"/>
    <col min="7167" max="7167" width="12.7109375" customWidth="1"/>
    <col min="7168" max="7169" width="17.85546875" customWidth="1"/>
    <col min="7170" max="7170" width="13.85546875" customWidth="1"/>
    <col min="7171" max="7171" width="12.7109375" customWidth="1"/>
    <col min="7172" max="7183" width="0" hidden="1" customWidth="1"/>
    <col min="7417" max="7417" width="9.5703125" customWidth="1"/>
    <col min="7418" max="7420" width="11.5703125" customWidth="1"/>
    <col min="7421" max="7421" width="12.140625" bestFit="1" customWidth="1"/>
    <col min="7422" max="7422" width="8.85546875" bestFit="1" customWidth="1"/>
    <col min="7423" max="7423" width="12.7109375" customWidth="1"/>
    <col min="7424" max="7425" width="17.85546875" customWidth="1"/>
    <col min="7426" max="7426" width="13.85546875" customWidth="1"/>
    <col min="7427" max="7427" width="12.7109375" customWidth="1"/>
    <col min="7428" max="7439" width="0" hidden="1" customWidth="1"/>
    <col min="7673" max="7673" width="9.5703125" customWidth="1"/>
    <col min="7674" max="7676" width="11.5703125" customWidth="1"/>
    <col min="7677" max="7677" width="12.140625" bestFit="1" customWidth="1"/>
    <col min="7678" max="7678" width="8.85546875" bestFit="1" customWidth="1"/>
    <col min="7679" max="7679" width="12.7109375" customWidth="1"/>
    <col min="7680" max="7681" width="17.85546875" customWidth="1"/>
    <col min="7682" max="7682" width="13.85546875" customWidth="1"/>
    <col min="7683" max="7683" width="12.7109375" customWidth="1"/>
    <col min="7684" max="7695" width="0" hidden="1" customWidth="1"/>
    <col min="7929" max="7929" width="9.5703125" customWidth="1"/>
    <col min="7930" max="7932" width="11.5703125" customWidth="1"/>
    <col min="7933" max="7933" width="12.140625" bestFit="1" customWidth="1"/>
    <col min="7934" max="7934" width="8.85546875" bestFit="1" customWidth="1"/>
    <col min="7935" max="7935" width="12.7109375" customWidth="1"/>
    <col min="7936" max="7937" width="17.85546875" customWidth="1"/>
    <col min="7938" max="7938" width="13.85546875" customWidth="1"/>
    <col min="7939" max="7939" width="12.7109375" customWidth="1"/>
    <col min="7940" max="7951" width="0" hidden="1" customWidth="1"/>
    <col min="8185" max="8185" width="9.5703125" customWidth="1"/>
    <col min="8186" max="8188" width="11.5703125" customWidth="1"/>
    <col min="8189" max="8189" width="12.140625" bestFit="1" customWidth="1"/>
    <col min="8190" max="8190" width="8.85546875" bestFit="1" customWidth="1"/>
    <col min="8191" max="8191" width="12.7109375" customWidth="1"/>
    <col min="8192" max="8193" width="17.85546875" customWidth="1"/>
    <col min="8194" max="8194" width="13.85546875" customWidth="1"/>
    <col min="8195" max="8195" width="12.7109375" customWidth="1"/>
    <col min="8196" max="8207" width="0" hidden="1" customWidth="1"/>
    <col min="8441" max="8441" width="9.5703125" customWidth="1"/>
    <col min="8442" max="8444" width="11.5703125" customWidth="1"/>
    <col min="8445" max="8445" width="12.140625" bestFit="1" customWidth="1"/>
    <col min="8446" max="8446" width="8.85546875" bestFit="1" customWidth="1"/>
    <col min="8447" max="8447" width="12.7109375" customWidth="1"/>
    <col min="8448" max="8449" width="17.85546875" customWidth="1"/>
    <col min="8450" max="8450" width="13.85546875" customWidth="1"/>
    <col min="8451" max="8451" width="12.7109375" customWidth="1"/>
    <col min="8452" max="8463" width="0" hidden="1" customWidth="1"/>
    <col min="8697" max="8697" width="9.5703125" customWidth="1"/>
    <col min="8698" max="8700" width="11.5703125" customWidth="1"/>
    <col min="8701" max="8701" width="12.140625" bestFit="1" customWidth="1"/>
    <col min="8702" max="8702" width="8.85546875" bestFit="1" customWidth="1"/>
    <col min="8703" max="8703" width="12.7109375" customWidth="1"/>
    <col min="8704" max="8705" width="17.85546875" customWidth="1"/>
    <col min="8706" max="8706" width="13.85546875" customWidth="1"/>
    <col min="8707" max="8707" width="12.7109375" customWidth="1"/>
    <col min="8708" max="8719" width="0" hidden="1" customWidth="1"/>
    <col min="8953" max="8953" width="9.5703125" customWidth="1"/>
    <col min="8954" max="8956" width="11.5703125" customWidth="1"/>
    <col min="8957" max="8957" width="12.140625" bestFit="1" customWidth="1"/>
    <col min="8958" max="8958" width="8.85546875" bestFit="1" customWidth="1"/>
    <col min="8959" max="8959" width="12.7109375" customWidth="1"/>
    <col min="8960" max="8961" width="17.85546875" customWidth="1"/>
    <col min="8962" max="8962" width="13.85546875" customWidth="1"/>
    <col min="8963" max="8963" width="12.7109375" customWidth="1"/>
    <col min="8964" max="8975" width="0" hidden="1" customWidth="1"/>
    <col min="9209" max="9209" width="9.5703125" customWidth="1"/>
    <col min="9210" max="9212" width="11.5703125" customWidth="1"/>
    <col min="9213" max="9213" width="12.140625" bestFit="1" customWidth="1"/>
    <col min="9214" max="9214" width="8.85546875" bestFit="1" customWidth="1"/>
    <col min="9215" max="9215" width="12.7109375" customWidth="1"/>
    <col min="9216" max="9217" width="17.85546875" customWidth="1"/>
    <col min="9218" max="9218" width="13.85546875" customWidth="1"/>
    <col min="9219" max="9219" width="12.7109375" customWidth="1"/>
    <col min="9220" max="9231" width="0" hidden="1" customWidth="1"/>
    <col min="9465" max="9465" width="9.5703125" customWidth="1"/>
    <col min="9466" max="9468" width="11.5703125" customWidth="1"/>
    <col min="9469" max="9469" width="12.140625" bestFit="1" customWidth="1"/>
    <col min="9470" max="9470" width="8.85546875" bestFit="1" customWidth="1"/>
    <col min="9471" max="9471" width="12.7109375" customWidth="1"/>
    <col min="9472" max="9473" width="17.85546875" customWidth="1"/>
    <col min="9474" max="9474" width="13.85546875" customWidth="1"/>
    <col min="9475" max="9475" width="12.7109375" customWidth="1"/>
    <col min="9476" max="9487" width="0" hidden="1" customWidth="1"/>
    <col min="9721" max="9721" width="9.5703125" customWidth="1"/>
    <col min="9722" max="9724" width="11.5703125" customWidth="1"/>
    <col min="9725" max="9725" width="12.140625" bestFit="1" customWidth="1"/>
    <col min="9726" max="9726" width="8.85546875" bestFit="1" customWidth="1"/>
    <col min="9727" max="9727" width="12.7109375" customWidth="1"/>
    <col min="9728" max="9729" width="17.85546875" customWidth="1"/>
    <col min="9730" max="9730" width="13.85546875" customWidth="1"/>
    <col min="9731" max="9731" width="12.7109375" customWidth="1"/>
    <col min="9732" max="9743" width="0" hidden="1" customWidth="1"/>
    <col min="9977" max="9977" width="9.5703125" customWidth="1"/>
    <col min="9978" max="9980" width="11.5703125" customWidth="1"/>
    <col min="9981" max="9981" width="12.140625" bestFit="1" customWidth="1"/>
    <col min="9982" max="9982" width="8.85546875" bestFit="1" customWidth="1"/>
    <col min="9983" max="9983" width="12.7109375" customWidth="1"/>
    <col min="9984" max="9985" width="17.85546875" customWidth="1"/>
    <col min="9986" max="9986" width="13.85546875" customWidth="1"/>
    <col min="9987" max="9987" width="12.7109375" customWidth="1"/>
    <col min="9988" max="9999" width="0" hidden="1" customWidth="1"/>
    <col min="10233" max="10233" width="9.5703125" customWidth="1"/>
    <col min="10234" max="10236" width="11.5703125" customWidth="1"/>
    <col min="10237" max="10237" width="12.140625" bestFit="1" customWidth="1"/>
    <col min="10238" max="10238" width="8.85546875" bestFit="1" customWidth="1"/>
    <col min="10239" max="10239" width="12.7109375" customWidth="1"/>
    <col min="10240" max="10241" width="17.85546875" customWidth="1"/>
    <col min="10242" max="10242" width="13.85546875" customWidth="1"/>
    <col min="10243" max="10243" width="12.7109375" customWidth="1"/>
    <col min="10244" max="10255" width="0" hidden="1" customWidth="1"/>
    <col min="10489" max="10489" width="9.5703125" customWidth="1"/>
    <col min="10490" max="10492" width="11.5703125" customWidth="1"/>
    <col min="10493" max="10493" width="12.140625" bestFit="1" customWidth="1"/>
    <col min="10494" max="10494" width="8.85546875" bestFit="1" customWidth="1"/>
    <col min="10495" max="10495" width="12.7109375" customWidth="1"/>
    <col min="10496" max="10497" width="17.85546875" customWidth="1"/>
    <col min="10498" max="10498" width="13.85546875" customWidth="1"/>
    <col min="10499" max="10499" width="12.7109375" customWidth="1"/>
    <col min="10500" max="10511" width="0" hidden="1" customWidth="1"/>
    <col min="10745" max="10745" width="9.5703125" customWidth="1"/>
    <col min="10746" max="10748" width="11.5703125" customWidth="1"/>
    <col min="10749" max="10749" width="12.140625" bestFit="1" customWidth="1"/>
    <col min="10750" max="10750" width="8.85546875" bestFit="1" customWidth="1"/>
    <col min="10751" max="10751" width="12.7109375" customWidth="1"/>
    <col min="10752" max="10753" width="17.85546875" customWidth="1"/>
    <col min="10754" max="10754" width="13.85546875" customWidth="1"/>
    <col min="10755" max="10755" width="12.7109375" customWidth="1"/>
    <col min="10756" max="10767" width="0" hidden="1" customWidth="1"/>
    <col min="11001" max="11001" width="9.5703125" customWidth="1"/>
    <col min="11002" max="11004" width="11.5703125" customWidth="1"/>
    <col min="11005" max="11005" width="12.140625" bestFit="1" customWidth="1"/>
    <col min="11006" max="11006" width="8.85546875" bestFit="1" customWidth="1"/>
    <col min="11007" max="11007" width="12.7109375" customWidth="1"/>
    <col min="11008" max="11009" width="17.85546875" customWidth="1"/>
    <col min="11010" max="11010" width="13.85546875" customWidth="1"/>
    <col min="11011" max="11011" width="12.7109375" customWidth="1"/>
    <col min="11012" max="11023" width="0" hidden="1" customWidth="1"/>
    <col min="11257" max="11257" width="9.5703125" customWidth="1"/>
    <col min="11258" max="11260" width="11.5703125" customWidth="1"/>
    <col min="11261" max="11261" width="12.140625" bestFit="1" customWidth="1"/>
    <col min="11262" max="11262" width="8.85546875" bestFit="1" customWidth="1"/>
    <col min="11263" max="11263" width="12.7109375" customWidth="1"/>
    <col min="11264" max="11265" width="17.85546875" customWidth="1"/>
    <col min="11266" max="11266" width="13.85546875" customWidth="1"/>
    <col min="11267" max="11267" width="12.7109375" customWidth="1"/>
    <col min="11268" max="11279" width="0" hidden="1" customWidth="1"/>
    <col min="11513" max="11513" width="9.5703125" customWidth="1"/>
    <col min="11514" max="11516" width="11.5703125" customWidth="1"/>
    <col min="11517" max="11517" width="12.140625" bestFit="1" customWidth="1"/>
    <col min="11518" max="11518" width="8.85546875" bestFit="1" customWidth="1"/>
    <col min="11519" max="11519" width="12.7109375" customWidth="1"/>
    <col min="11520" max="11521" width="17.85546875" customWidth="1"/>
    <col min="11522" max="11522" width="13.85546875" customWidth="1"/>
    <col min="11523" max="11523" width="12.7109375" customWidth="1"/>
    <col min="11524" max="11535" width="0" hidden="1" customWidth="1"/>
    <col min="11769" max="11769" width="9.5703125" customWidth="1"/>
    <col min="11770" max="11772" width="11.5703125" customWidth="1"/>
    <col min="11773" max="11773" width="12.140625" bestFit="1" customWidth="1"/>
    <col min="11774" max="11774" width="8.85546875" bestFit="1" customWidth="1"/>
    <col min="11775" max="11775" width="12.7109375" customWidth="1"/>
    <col min="11776" max="11777" width="17.85546875" customWidth="1"/>
    <col min="11778" max="11778" width="13.85546875" customWidth="1"/>
    <col min="11779" max="11779" width="12.7109375" customWidth="1"/>
    <col min="11780" max="11791" width="0" hidden="1" customWidth="1"/>
    <col min="12025" max="12025" width="9.5703125" customWidth="1"/>
    <col min="12026" max="12028" width="11.5703125" customWidth="1"/>
    <col min="12029" max="12029" width="12.140625" bestFit="1" customWidth="1"/>
    <col min="12030" max="12030" width="8.85546875" bestFit="1" customWidth="1"/>
    <col min="12031" max="12031" width="12.7109375" customWidth="1"/>
    <col min="12032" max="12033" width="17.85546875" customWidth="1"/>
    <col min="12034" max="12034" width="13.85546875" customWidth="1"/>
    <col min="12035" max="12035" width="12.7109375" customWidth="1"/>
    <col min="12036" max="12047" width="0" hidden="1" customWidth="1"/>
    <col min="12281" max="12281" width="9.5703125" customWidth="1"/>
    <col min="12282" max="12284" width="11.5703125" customWidth="1"/>
    <col min="12285" max="12285" width="12.140625" bestFit="1" customWidth="1"/>
    <col min="12286" max="12286" width="8.85546875" bestFit="1" customWidth="1"/>
    <col min="12287" max="12287" width="12.7109375" customWidth="1"/>
    <col min="12288" max="12289" width="17.85546875" customWidth="1"/>
    <col min="12290" max="12290" width="13.85546875" customWidth="1"/>
    <col min="12291" max="12291" width="12.7109375" customWidth="1"/>
    <col min="12292" max="12303" width="0" hidden="1" customWidth="1"/>
    <col min="12537" max="12537" width="9.5703125" customWidth="1"/>
    <col min="12538" max="12540" width="11.5703125" customWidth="1"/>
    <col min="12541" max="12541" width="12.140625" bestFit="1" customWidth="1"/>
    <col min="12542" max="12542" width="8.85546875" bestFit="1" customWidth="1"/>
    <col min="12543" max="12543" width="12.7109375" customWidth="1"/>
    <col min="12544" max="12545" width="17.85546875" customWidth="1"/>
    <col min="12546" max="12546" width="13.85546875" customWidth="1"/>
    <col min="12547" max="12547" width="12.7109375" customWidth="1"/>
    <col min="12548" max="12559" width="0" hidden="1" customWidth="1"/>
    <col min="12793" max="12793" width="9.5703125" customWidth="1"/>
    <col min="12794" max="12796" width="11.5703125" customWidth="1"/>
    <col min="12797" max="12797" width="12.140625" bestFit="1" customWidth="1"/>
    <col min="12798" max="12798" width="8.85546875" bestFit="1" customWidth="1"/>
    <col min="12799" max="12799" width="12.7109375" customWidth="1"/>
    <col min="12800" max="12801" width="17.85546875" customWidth="1"/>
    <col min="12802" max="12802" width="13.85546875" customWidth="1"/>
    <col min="12803" max="12803" width="12.7109375" customWidth="1"/>
    <col min="12804" max="12815" width="0" hidden="1" customWidth="1"/>
    <col min="13049" max="13049" width="9.5703125" customWidth="1"/>
    <col min="13050" max="13052" width="11.5703125" customWidth="1"/>
    <col min="13053" max="13053" width="12.140625" bestFit="1" customWidth="1"/>
    <col min="13054" max="13054" width="8.85546875" bestFit="1" customWidth="1"/>
    <col min="13055" max="13055" width="12.7109375" customWidth="1"/>
    <col min="13056" max="13057" width="17.85546875" customWidth="1"/>
    <col min="13058" max="13058" width="13.85546875" customWidth="1"/>
    <col min="13059" max="13059" width="12.7109375" customWidth="1"/>
    <col min="13060" max="13071" width="0" hidden="1" customWidth="1"/>
    <col min="13305" max="13305" width="9.5703125" customWidth="1"/>
    <col min="13306" max="13308" width="11.5703125" customWidth="1"/>
    <col min="13309" max="13309" width="12.140625" bestFit="1" customWidth="1"/>
    <col min="13310" max="13310" width="8.85546875" bestFit="1" customWidth="1"/>
    <col min="13311" max="13311" width="12.7109375" customWidth="1"/>
    <col min="13312" max="13313" width="17.85546875" customWidth="1"/>
    <col min="13314" max="13314" width="13.85546875" customWidth="1"/>
    <col min="13315" max="13315" width="12.7109375" customWidth="1"/>
    <col min="13316" max="13327" width="0" hidden="1" customWidth="1"/>
    <col min="13561" max="13561" width="9.5703125" customWidth="1"/>
    <col min="13562" max="13564" width="11.5703125" customWidth="1"/>
    <col min="13565" max="13565" width="12.140625" bestFit="1" customWidth="1"/>
    <col min="13566" max="13566" width="8.85546875" bestFit="1" customWidth="1"/>
    <col min="13567" max="13567" width="12.7109375" customWidth="1"/>
    <col min="13568" max="13569" width="17.85546875" customWidth="1"/>
    <col min="13570" max="13570" width="13.85546875" customWidth="1"/>
    <col min="13571" max="13571" width="12.7109375" customWidth="1"/>
    <col min="13572" max="13583" width="0" hidden="1" customWidth="1"/>
    <col min="13817" max="13817" width="9.5703125" customWidth="1"/>
    <col min="13818" max="13820" width="11.5703125" customWidth="1"/>
    <col min="13821" max="13821" width="12.140625" bestFit="1" customWidth="1"/>
    <col min="13822" max="13822" width="8.85546875" bestFit="1" customWidth="1"/>
    <col min="13823" max="13823" width="12.7109375" customWidth="1"/>
    <col min="13824" max="13825" width="17.85546875" customWidth="1"/>
    <col min="13826" max="13826" width="13.85546875" customWidth="1"/>
    <col min="13827" max="13827" width="12.7109375" customWidth="1"/>
    <col min="13828" max="13839" width="0" hidden="1" customWidth="1"/>
    <col min="14073" max="14073" width="9.5703125" customWidth="1"/>
    <col min="14074" max="14076" width="11.5703125" customWidth="1"/>
    <col min="14077" max="14077" width="12.140625" bestFit="1" customWidth="1"/>
    <col min="14078" max="14078" width="8.85546875" bestFit="1" customWidth="1"/>
    <col min="14079" max="14079" width="12.7109375" customWidth="1"/>
    <col min="14080" max="14081" width="17.85546875" customWidth="1"/>
    <col min="14082" max="14082" width="13.85546875" customWidth="1"/>
    <col min="14083" max="14083" width="12.7109375" customWidth="1"/>
    <col min="14084" max="14095" width="0" hidden="1" customWidth="1"/>
    <col min="14329" max="14329" width="9.5703125" customWidth="1"/>
    <col min="14330" max="14332" width="11.5703125" customWidth="1"/>
    <col min="14333" max="14333" width="12.140625" bestFit="1" customWidth="1"/>
    <col min="14334" max="14334" width="8.85546875" bestFit="1" customWidth="1"/>
    <col min="14335" max="14335" width="12.7109375" customWidth="1"/>
    <col min="14336" max="14337" width="17.85546875" customWidth="1"/>
    <col min="14338" max="14338" width="13.85546875" customWidth="1"/>
    <col min="14339" max="14339" width="12.7109375" customWidth="1"/>
    <col min="14340" max="14351" width="0" hidden="1" customWidth="1"/>
    <col min="14585" max="14585" width="9.5703125" customWidth="1"/>
    <col min="14586" max="14588" width="11.5703125" customWidth="1"/>
    <col min="14589" max="14589" width="12.140625" bestFit="1" customWidth="1"/>
    <col min="14590" max="14590" width="8.85546875" bestFit="1" customWidth="1"/>
    <col min="14591" max="14591" width="12.7109375" customWidth="1"/>
    <col min="14592" max="14593" width="17.85546875" customWidth="1"/>
    <col min="14594" max="14594" width="13.85546875" customWidth="1"/>
    <col min="14595" max="14595" width="12.7109375" customWidth="1"/>
    <col min="14596" max="14607" width="0" hidden="1" customWidth="1"/>
    <col min="14841" max="14841" width="9.5703125" customWidth="1"/>
    <col min="14842" max="14844" width="11.5703125" customWidth="1"/>
    <col min="14845" max="14845" width="12.140625" bestFit="1" customWidth="1"/>
    <col min="14846" max="14846" width="8.85546875" bestFit="1" customWidth="1"/>
    <col min="14847" max="14847" width="12.7109375" customWidth="1"/>
    <col min="14848" max="14849" width="17.85546875" customWidth="1"/>
    <col min="14850" max="14850" width="13.85546875" customWidth="1"/>
    <col min="14851" max="14851" width="12.7109375" customWidth="1"/>
    <col min="14852" max="14863" width="0" hidden="1" customWidth="1"/>
    <col min="15097" max="15097" width="9.5703125" customWidth="1"/>
    <col min="15098" max="15100" width="11.5703125" customWidth="1"/>
    <col min="15101" max="15101" width="12.140625" bestFit="1" customWidth="1"/>
    <col min="15102" max="15102" width="8.85546875" bestFit="1" customWidth="1"/>
    <col min="15103" max="15103" width="12.7109375" customWidth="1"/>
    <col min="15104" max="15105" width="17.85546875" customWidth="1"/>
    <col min="15106" max="15106" width="13.85546875" customWidth="1"/>
    <col min="15107" max="15107" width="12.7109375" customWidth="1"/>
    <col min="15108" max="15119" width="0" hidden="1" customWidth="1"/>
    <col min="15353" max="15353" width="9.5703125" customWidth="1"/>
    <col min="15354" max="15356" width="11.5703125" customWidth="1"/>
    <col min="15357" max="15357" width="12.140625" bestFit="1" customWidth="1"/>
    <col min="15358" max="15358" width="8.85546875" bestFit="1" customWidth="1"/>
    <col min="15359" max="15359" width="12.7109375" customWidth="1"/>
    <col min="15360" max="15361" width="17.85546875" customWidth="1"/>
    <col min="15362" max="15362" width="13.85546875" customWidth="1"/>
    <col min="15363" max="15363" width="12.7109375" customWidth="1"/>
    <col min="15364" max="15375" width="0" hidden="1" customWidth="1"/>
    <col min="15609" max="15609" width="9.5703125" customWidth="1"/>
    <col min="15610" max="15612" width="11.5703125" customWidth="1"/>
    <col min="15613" max="15613" width="12.140625" bestFit="1" customWidth="1"/>
    <col min="15614" max="15614" width="8.85546875" bestFit="1" customWidth="1"/>
    <col min="15615" max="15615" width="12.7109375" customWidth="1"/>
    <col min="15616" max="15617" width="17.85546875" customWidth="1"/>
    <col min="15618" max="15618" width="13.85546875" customWidth="1"/>
    <col min="15619" max="15619" width="12.7109375" customWidth="1"/>
    <col min="15620" max="15631" width="0" hidden="1" customWidth="1"/>
    <col min="15865" max="15865" width="9.5703125" customWidth="1"/>
    <col min="15866" max="15868" width="11.5703125" customWidth="1"/>
    <col min="15869" max="15869" width="12.140625" bestFit="1" customWidth="1"/>
    <col min="15870" max="15870" width="8.85546875" bestFit="1" customWidth="1"/>
    <col min="15871" max="15871" width="12.7109375" customWidth="1"/>
    <col min="15872" max="15873" width="17.85546875" customWidth="1"/>
    <col min="15874" max="15874" width="13.85546875" customWidth="1"/>
    <col min="15875" max="15875" width="12.7109375" customWidth="1"/>
    <col min="15876" max="15887" width="0" hidden="1" customWidth="1"/>
    <col min="16121" max="16121" width="9.5703125" customWidth="1"/>
    <col min="16122" max="16124" width="11.5703125" customWidth="1"/>
    <col min="16125" max="16125" width="12.140625" bestFit="1" customWidth="1"/>
    <col min="16126" max="16126" width="8.85546875" bestFit="1" customWidth="1"/>
    <col min="16127" max="16127" width="12.7109375" customWidth="1"/>
    <col min="16128" max="16129" width="17.85546875" customWidth="1"/>
    <col min="16130" max="16130" width="13.85546875" customWidth="1"/>
    <col min="16131" max="16131" width="12.7109375" customWidth="1"/>
    <col min="16132" max="16143" width="0" hidden="1" customWidth="1"/>
  </cols>
  <sheetData>
    <row r="1" spans="1:12" s="1" customFormat="1" ht="16.5" thickBot="1" x14ac:dyDescent="0.3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x14ac:dyDescent="0.25">
      <c r="A2" s="52" t="s">
        <v>0</v>
      </c>
      <c r="B2" s="53"/>
      <c r="C2" s="54" t="str">
        <f>'[1]a) Rozpočet projektu PZ_ŽoNFP'!B8</f>
        <v>Mesto Námestovo</v>
      </c>
      <c r="D2" s="54"/>
      <c r="E2" s="54"/>
      <c r="F2" s="54"/>
      <c r="G2" s="54"/>
      <c r="H2" s="54"/>
      <c r="I2" s="54"/>
      <c r="J2" s="55"/>
      <c r="K2" s="55"/>
      <c r="L2" s="56"/>
    </row>
    <row r="3" spans="1:12" s="1" customFormat="1" x14ac:dyDescent="0.25">
      <c r="A3" s="57" t="s">
        <v>1</v>
      </c>
      <c r="B3" s="58"/>
      <c r="C3" s="59" t="str">
        <f>'[1]a) Rozpočet projektu PZ_ŽoNFP'!B9</f>
        <v>Vybavenie odborných učební ZŠ na ul. Komenského</v>
      </c>
      <c r="D3" s="60"/>
      <c r="E3" s="60"/>
      <c r="F3" s="60"/>
      <c r="G3" s="60"/>
      <c r="H3" s="60"/>
      <c r="I3" s="60"/>
      <c r="J3" s="61"/>
      <c r="K3" s="61"/>
      <c r="L3" s="62"/>
    </row>
    <row r="4" spans="1:12" s="1" customFormat="1" x14ac:dyDescent="0.25">
      <c r="A4" s="57" t="s">
        <v>2</v>
      </c>
      <c r="B4" s="58"/>
      <c r="C4" s="59" t="s">
        <v>3</v>
      </c>
      <c r="D4" s="60"/>
      <c r="E4" s="60"/>
      <c r="F4" s="60"/>
      <c r="G4" s="60"/>
      <c r="H4" s="60"/>
      <c r="I4" s="60"/>
      <c r="J4" s="61"/>
      <c r="K4" s="61"/>
      <c r="L4" s="62"/>
    </row>
    <row r="5" spans="1:12" s="1" customFormat="1" ht="15.75" thickBot="1" x14ac:dyDescent="0.3">
      <c r="A5" s="41" t="s">
        <v>4</v>
      </c>
      <c r="B5" s="42"/>
      <c r="C5" s="43" t="s">
        <v>5</v>
      </c>
      <c r="D5" s="44"/>
      <c r="E5" s="44"/>
      <c r="F5" s="44"/>
      <c r="G5" s="44"/>
      <c r="H5" s="44"/>
      <c r="I5" s="44"/>
      <c r="J5" s="45"/>
      <c r="K5" s="45"/>
      <c r="L5" s="46"/>
    </row>
    <row r="6" spans="1:12" s="1" customForma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1" customFormat="1" ht="15.75" thickBot="1" x14ac:dyDescent="0.3">
      <c r="A7" s="47"/>
      <c r="B7" s="48"/>
      <c r="C7" s="48"/>
      <c r="D7" s="49"/>
      <c r="E7" s="49"/>
      <c r="F7" s="49"/>
      <c r="G7" s="49"/>
      <c r="H7" s="49"/>
      <c r="I7" s="49"/>
      <c r="J7" s="49"/>
      <c r="K7" s="49"/>
      <c r="L7" s="49"/>
    </row>
    <row r="8" spans="1:12" s="1" customFormat="1" ht="38.25" x14ac:dyDescent="0.25">
      <c r="A8" s="4" t="s">
        <v>17</v>
      </c>
      <c r="B8" s="5" t="s">
        <v>6</v>
      </c>
      <c r="C8" s="5" t="s">
        <v>7</v>
      </c>
      <c r="D8" s="6" t="s">
        <v>8</v>
      </c>
      <c r="E8" s="6" t="s">
        <v>9</v>
      </c>
      <c r="F8" s="7" t="s">
        <v>10</v>
      </c>
      <c r="G8" s="8" t="s">
        <v>11</v>
      </c>
      <c r="H8" s="8" t="s">
        <v>12</v>
      </c>
      <c r="I8" s="8" t="s">
        <v>13</v>
      </c>
      <c r="J8" s="9" t="s">
        <v>14</v>
      </c>
      <c r="K8" s="9" t="s">
        <v>15</v>
      </c>
      <c r="L8" s="38" t="s">
        <v>16</v>
      </c>
    </row>
    <row r="9" spans="1:12" s="17" customFormat="1" ht="114.75" x14ac:dyDescent="0.25">
      <c r="A9" s="18" t="s">
        <v>21</v>
      </c>
      <c r="B9" s="19" t="s">
        <v>22</v>
      </c>
      <c r="C9" s="10" t="s">
        <v>18</v>
      </c>
      <c r="D9" s="11" t="s">
        <v>23</v>
      </c>
      <c r="E9" s="11" t="s">
        <v>19</v>
      </c>
      <c r="F9" s="12">
        <v>1</v>
      </c>
      <c r="G9" s="13"/>
      <c r="H9" s="14">
        <f>ROUND(F9*G9,2)</f>
        <v>0</v>
      </c>
      <c r="I9" s="14">
        <f t="shared" ref="I9:I14" si="0">H9*1.2</f>
        <v>0</v>
      </c>
      <c r="J9" s="15"/>
      <c r="K9" s="15"/>
      <c r="L9" s="16" t="s">
        <v>20</v>
      </c>
    </row>
    <row r="10" spans="1:12" s="17" customFormat="1" ht="191.25" x14ac:dyDescent="0.25">
      <c r="A10" s="18" t="s">
        <v>21</v>
      </c>
      <c r="B10" s="19" t="s">
        <v>25</v>
      </c>
      <c r="C10" s="10" t="s">
        <v>18</v>
      </c>
      <c r="D10" s="11" t="s">
        <v>26</v>
      </c>
      <c r="E10" s="11" t="s">
        <v>19</v>
      </c>
      <c r="F10" s="12">
        <v>8</v>
      </c>
      <c r="G10" s="13"/>
      <c r="H10" s="14">
        <f t="shared" ref="H10:H20" si="1">ROUND(F10*G10,2)</f>
        <v>0</v>
      </c>
      <c r="I10" s="14">
        <f t="shared" si="0"/>
        <v>0</v>
      </c>
      <c r="J10" s="15"/>
      <c r="K10" s="15"/>
      <c r="L10" s="16" t="s">
        <v>20</v>
      </c>
    </row>
    <row r="11" spans="1:12" s="17" customFormat="1" ht="178.5" x14ac:dyDescent="0.25">
      <c r="A11" s="18" t="s">
        <v>21</v>
      </c>
      <c r="B11" s="19" t="s">
        <v>27</v>
      </c>
      <c r="C11" s="10" t="s">
        <v>18</v>
      </c>
      <c r="D11" s="11" t="s">
        <v>28</v>
      </c>
      <c r="E11" s="11" t="s">
        <v>19</v>
      </c>
      <c r="F11" s="12">
        <v>1</v>
      </c>
      <c r="G11" s="13"/>
      <c r="H11" s="14">
        <f t="shared" si="1"/>
        <v>0</v>
      </c>
      <c r="I11" s="14">
        <f t="shared" si="0"/>
        <v>0</v>
      </c>
      <c r="J11" s="15"/>
      <c r="K11" s="15"/>
      <c r="L11" s="16" t="s">
        <v>20</v>
      </c>
    </row>
    <row r="12" spans="1:12" s="17" customFormat="1" ht="63.75" x14ac:dyDescent="0.25">
      <c r="A12" s="18" t="s">
        <v>21</v>
      </c>
      <c r="B12" s="19" t="s">
        <v>29</v>
      </c>
      <c r="C12" s="10" t="s">
        <v>18</v>
      </c>
      <c r="D12" s="11" t="s">
        <v>30</v>
      </c>
      <c r="E12" s="11" t="s">
        <v>19</v>
      </c>
      <c r="F12" s="12">
        <v>1</v>
      </c>
      <c r="G12" s="13"/>
      <c r="H12" s="14">
        <f t="shared" si="1"/>
        <v>0</v>
      </c>
      <c r="I12" s="14">
        <f t="shared" si="0"/>
        <v>0</v>
      </c>
      <c r="J12" s="15"/>
      <c r="K12" s="15"/>
      <c r="L12" s="16" t="s">
        <v>20</v>
      </c>
    </row>
    <row r="13" spans="1:12" s="17" customFormat="1" ht="51" x14ac:dyDescent="0.25">
      <c r="A13" s="18" t="s">
        <v>21</v>
      </c>
      <c r="B13" s="19" t="s">
        <v>31</v>
      </c>
      <c r="C13" s="10" t="s">
        <v>18</v>
      </c>
      <c r="D13" s="11" t="s">
        <v>32</v>
      </c>
      <c r="E13" s="11" t="s">
        <v>19</v>
      </c>
      <c r="F13" s="12">
        <v>8</v>
      </c>
      <c r="G13" s="13"/>
      <c r="H13" s="14">
        <f t="shared" si="1"/>
        <v>0</v>
      </c>
      <c r="I13" s="14">
        <f t="shared" si="0"/>
        <v>0</v>
      </c>
      <c r="J13" s="15"/>
      <c r="K13" s="15"/>
      <c r="L13" s="16" t="s">
        <v>20</v>
      </c>
    </row>
    <row r="14" spans="1:12" s="17" customFormat="1" ht="51" x14ac:dyDescent="0.25">
      <c r="A14" s="18" t="s">
        <v>21</v>
      </c>
      <c r="B14" s="19" t="s">
        <v>33</v>
      </c>
      <c r="C14" s="10" t="s">
        <v>18</v>
      </c>
      <c r="D14" s="11" t="s">
        <v>34</v>
      </c>
      <c r="E14" s="11" t="s">
        <v>19</v>
      </c>
      <c r="F14" s="12">
        <v>16</v>
      </c>
      <c r="G14" s="13"/>
      <c r="H14" s="14">
        <f t="shared" si="1"/>
        <v>0</v>
      </c>
      <c r="I14" s="14">
        <f t="shared" si="0"/>
        <v>0</v>
      </c>
      <c r="J14" s="15"/>
      <c r="K14" s="15"/>
      <c r="L14" s="16" t="s">
        <v>20</v>
      </c>
    </row>
    <row r="15" spans="1:12" s="17" customFormat="1" ht="114.75" x14ac:dyDescent="0.25">
      <c r="A15" s="18" t="s">
        <v>35</v>
      </c>
      <c r="B15" s="19" t="s">
        <v>22</v>
      </c>
      <c r="C15" s="10" t="s">
        <v>18</v>
      </c>
      <c r="D15" s="11" t="s">
        <v>23</v>
      </c>
      <c r="E15" s="11" t="s">
        <v>19</v>
      </c>
      <c r="F15" s="20">
        <v>1</v>
      </c>
      <c r="G15" s="13"/>
      <c r="H15" s="21">
        <f t="shared" si="1"/>
        <v>0</v>
      </c>
      <c r="I15" s="14">
        <f t="shared" ref="I15:I20" si="2">H15*1.2</f>
        <v>0</v>
      </c>
      <c r="J15" s="22"/>
      <c r="K15" s="22"/>
      <c r="L15" s="16" t="s">
        <v>20</v>
      </c>
    </row>
    <row r="16" spans="1:12" s="17" customFormat="1" ht="114.75" x14ac:dyDescent="0.25">
      <c r="A16" s="18" t="s">
        <v>35</v>
      </c>
      <c r="B16" s="19" t="s">
        <v>36</v>
      </c>
      <c r="C16" s="10" t="s">
        <v>18</v>
      </c>
      <c r="D16" s="11" t="s">
        <v>37</v>
      </c>
      <c r="E16" s="11" t="s">
        <v>19</v>
      </c>
      <c r="F16" s="23">
        <v>8</v>
      </c>
      <c r="G16" s="13"/>
      <c r="H16" s="21">
        <f t="shared" si="1"/>
        <v>0</v>
      </c>
      <c r="I16" s="14">
        <f t="shared" si="2"/>
        <v>0</v>
      </c>
      <c r="J16" s="22"/>
      <c r="K16" s="22"/>
      <c r="L16" s="16" t="s">
        <v>20</v>
      </c>
    </row>
    <row r="17" spans="1:12" s="17" customFormat="1" ht="114.75" x14ac:dyDescent="0.25">
      <c r="A17" s="18" t="s">
        <v>35</v>
      </c>
      <c r="B17" s="19" t="s">
        <v>38</v>
      </c>
      <c r="C17" s="10" t="s">
        <v>18</v>
      </c>
      <c r="D17" s="11" t="s">
        <v>39</v>
      </c>
      <c r="E17" s="11" t="s">
        <v>19</v>
      </c>
      <c r="F17" s="23">
        <v>1</v>
      </c>
      <c r="G17" s="13"/>
      <c r="H17" s="21">
        <f t="shared" si="1"/>
        <v>0</v>
      </c>
      <c r="I17" s="14">
        <f t="shared" si="2"/>
        <v>0</v>
      </c>
      <c r="J17" s="22"/>
      <c r="K17" s="22"/>
      <c r="L17" s="16" t="s">
        <v>20</v>
      </c>
    </row>
    <row r="18" spans="1:12" s="17" customFormat="1" ht="51" x14ac:dyDescent="0.25">
      <c r="A18" s="18" t="s">
        <v>35</v>
      </c>
      <c r="B18" s="19" t="s">
        <v>40</v>
      </c>
      <c r="C18" s="10" t="s">
        <v>18</v>
      </c>
      <c r="D18" s="11" t="s">
        <v>41</v>
      </c>
      <c r="E18" s="11" t="s">
        <v>19</v>
      </c>
      <c r="F18" s="23">
        <v>1</v>
      </c>
      <c r="G18" s="13"/>
      <c r="H18" s="21">
        <f t="shared" si="1"/>
        <v>0</v>
      </c>
      <c r="I18" s="14">
        <f t="shared" si="2"/>
        <v>0</v>
      </c>
      <c r="J18" s="22"/>
      <c r="K18" s="22"/>
      <c r="L18" s="16" t="s">
        <v>20</v>
      </c>
    </row>
    <row r="19" spans="1:12" s="17" customFormat="1" ht="51" x14ac:dyDescent="0.25">
      <c r="A19" s="18" t="s">
        <v>35</v>
      </c>
      <c r="B19" s="19" t="s">
        <v>31</v>
      </c>
      <c r="C19" s="10" t="s">
        <v>18</v>
      </c>
      <c r="D19" s="11" t="s">
        <v>32</v>
      </c>
      <c r="E19" s="11" t="s">
        <v>19</v>
      </c>
      <c r="F19" s="23">
        <v>8</v>
      </c>
      <c r="G19" s="13"/>
      <c r="H19" s="21">
        <f t="shared" si="1"/>
        <v>0</v>
      </c>
      <c r="I19" s="14">
        <f t="shared" si="2"/>
        <v>0</v>
      </c>
      <c r="J19" s="22"/>
      <c r="K19" s="22"/>
      <c r="L19" s="16" t="s">
        <v>20</v>
      </c>
    </row>
    <row r="20" spans="1:12" s="17" customFormat="1" ht="51" x14ac:dyDescent="0.25">
      <c r="A20" s="18" t="s">
        <v>35</v>
      </c>
      <c r="B20" s="19" t="s">
        <v>33</v>
      </c>
      <c r="C20" s="10" t="s">
        <v>18</v>
      </c>
      <c r="D20" s="11" t="s">
        <v>34</v>
      </c>
      <c r="E20" s="11" t="s">
        <v>19</v>
      </c>
      <c r="F20" s="23">
        <v>16</v>
      </c>
      <c r="G20" s="13"/>
      <c r="H20" s="21">
        <f t="shared" si="1"/>
        <v>0</v>
      </c>
      <c r="I20" s="14">
        <f t="shared" si="2"/>
        <v>0</v>
      </c>
      <c r="J20" s="22"/>
      <c r="K20" s="22"/>
      <c r="L20" s="16" t="s">
        <v>20</v>
      </c>
    </row>
    <row r="21" spans="1:12" s="17" customFormat="1" ht="51" x14ac:dyDescent="0.25">
      <c r="A21" s="18" t="s">
        <v>42</v>
      </c>
      <c r="B21" s="19" t="s">
        <v>43</v>
      </c>
      <c r="C21" s="10" t="s">
        <v>18</v>
      </c>
      <c r="D21" s="24" t="s">
        <v>44</v>
      </c>
      <c r="E21" s="24" t="s">
        <v>19</v>
      </c>
      <c r="F21" s="20">
        <v>16</v>
      </c>
      <c r="G21" s="13"/>
      <c r="H21" s="21">
        <f t="shared" ref="H21:H23" si="3">ROUND(F21*G21,2)</f>
        <v>0</v>
      </c>
      <c r="I21" s="14">
        <f t="shared" ref="I21:I23" si="4">H21*1.2</f>
        <v>0</v>
      </c>
      <c r="J21" s="22"/>
      <c r="K21" s="22"/>
      <c r="L21" s="16" t="s">
        <v>20</v>
      </c>
    </row>
    <row r="22" spans="1:12" s="17" customFormat="1" ht="51" x14ac:dyDescent="0.25">
      <c r="A22" s="18" t="s">
        <v>42</v>
      </c>
      <c r="B22" s="19" t="s">
        <v>33</v>
      </c>
      <c r="C22" s="10" t="s">
        <v>18</v>
      </c>
      <c r="D22" s="24" t="s">
        <v>45</v>
      </c>
      <c r="E22" s="24" t="s">
        <v>19</v>
      </c>
      <c r="F22" s="20">
        <v>16</v>
      </c>
      <c r="G22" s="13"/>
      <c r="H22" s="21">
        <f t="shared" si="3"/>
        <v>0</v>
      </c>
      <c r="I22" s="14">
        <f t="shared" si="4"/>
        <v>0</v>
      </c>
      <c r="J22" s="22"/>
      <c r="K22" s="22"/>
      <c r="L22" s="16" t="s">
        <v>20</v>
      </c>
    </row>
    <row r="23" spans="1:12" s="17" customFormat="1" ht="89.25" x14ac:dyDescent="0.25">
      <c r="A23" s="18" t="s">
        <v>42</v>
      </c>
      <c r="B23" s="19" t="s">
        <v>22</v>
      </c>
      <c r="C23" s="10" t="s">
        <v>18</v>
      </c>
      <c r="D23" s="24" t="s">
        <v>46</v>
      </c>
      <c r="E23" s="24" t="s">
        <v>19</v>
      </c>
      <c r="F23" s="20">
        <v>1</v>
      </c>
      <c r="G23" s="13"/>
      <c r="H23" s="21">
        <f t="shared" si="3"/>
        <v>0</v>
      </c>
      <c r="I23" s="14">
        <f t="shared" si="4"/>
        <v>0</v>
      </c>
      <c r="J23" s="22"/>
      <c r="K23" s="22"/>
      <c r="L23" s="16" t="s">
        <v>20</v>
      </c>
    </row>
    <row r="24" spans="1:12" s="17" customFormat="1" ht="89.25" x14ac:dyDescent="0.25">
      <c r="A24" s="18" t="s">
        <v>47</v>
      </c>
      <c r="B24" s="19" t="s">
        <v>22</v>
      </c>
      <c r="C24" s="10" t="s">
        <v>18</v>
      </c>
      <c r="D24" s="24" t="s">
        <v>46</v>
      </c>
      <c r="E24" s="24" t="s">
        <v>19</v>
      </c>
      <c r="F24" s="20">
        <v>1</v>
      </c>
      <c r="G24" s="13"/>
      <c r="H24" s="25">
        <f t="shared" ref="H24:H26" si="5">ROUND(F24*G24,2)</f>
        <v>0</v>
      </c>
      <c r="I24" s="14">
        <f t="shared" ref="I24:I26" si="6">H24*1.2</f>
        <v>0</v>
      </c>
      <c r="J24" s="26"/>
      <c r="K24" s="26"/>
      <c r="L24" s="16" t="s">
        <v>20</v>
      </c>
    </row>
    <row r="25" spans="1:12" s="17" customFormat="1" ht="51" x14ac:dyDescent="0.25">
      <c r="A25" s="18" t="s">
        <v>47</v>
      </c>
      <c r="B25" s="19" t="s">
        <v>48</v>
      </c>
      <c r="C25" s="10" t="s">
        <v>18</v>
      </c>
      <c r="D25" s="24" t="s">
        <v>44</v>
      </c>
      <c r="E25" s="24" t="s">
        <v>19</v>
      </c>
      <c r="F25" s="20">
        <v>8</v>
      </c>
      <c r="G25" s="13"/>
      <c r="H25" s="25">
        <f t="shared" si="5"/>
        <v>0</v>
      </c>
      <c r="I25" s="14">
        <f t="shared" si="6"/>
        <v>0</v>
      </c>
      <c r="J25" s="26"/>
      <c r="K25" s="26"/>
      <c r="L25" s="16" t="s">
        <v>20</v>
      </c>
    </row>
    <row r="26" spans="1:12" s="17" customFormat="1" ht="51" x14ac:dyDescent="0.25">
      <c r="A26" s="18" t="s">
        <v>47</v>
      </c>
      <c r="B26" s="19" t="s">
        <v>33</v>
      </c>
      <c r="C26" s="10" t="s">
        <v>18</v>
      </c>
      <c r="D26" s="24" t="s">
        <v>45</v>
      </c>
      <c r="E26" s="24" t="s">
        <v>19</v>
      </c>
      <c r="F26" s="20">
        <v>16</v>
      </c>
      <c r="G26" s="13"/>
      <c r="H26" s="25">
        <f t="shared" si="5"/>
        <v>0</v>
      </c>
      <c r="I26" s="14">
        <f t="shared" si="6"/>
        <v>0</v>
      </c>
      <c r="J26" s="26"/>
      <c r="K26" s="26"/>
      <c r="L26" s="16" t="s">
        <v>20</v>
      </c>
    </row>
    <row r="27" spans="1:12" s="17" customFormat="1" ht="89.25" x14ac:dyDescent="0.25">
      <c r="A27" s="18" t="s">
        <v>51</v>
      </c>
      <c r="B27" s="19" t="s">
        <v>49</v>
      </c>
      <c r="C27" s="10" t="s">
        <v>18</v>
      </c>
      <c r="D27" s="24" t="s">
        <v>50</v>
      </c>
      <c r="E27" s="24" t="s">
        <v>19</v>
      </c>
      <c r="F27" s="20">
        <v>1</v>
      </c>
      <c r="G27" s="13"/>
      <c r="H27" s="21">
        <f t="shared" ref="H27:H33" si="7">ROUND(F27*G27,2)</f>
        <v>0</v>
      </c>
      <c r="I27" s="14">
        <f t="shared" ref="I27:I33" si="8">H27*1.2</f>
        <v>0</v>
      </c>
      <c r="J27" s="22"/>
      <c r="K27" s="22"/>
      <c r="L27" s="16" t="s">
        <v>20</v>
      </c>
    </row>
    <row r="28" spans="1:12" s="17" customFormat="1" ht="102" x14ac:dyDescent="0.25">
      <c r="A28" s="18" t="s">
        <v>51</v>
      </c>
      <c r="B28" s="19" t="s">
        <v>52</v>
      </c>
      <c r="C28" s="10" t="s">
        <v>18</v>
      </c>
      <c r="D28" s="24" t="s">
        <v>53</v>
      </c>
      <c r="E28" s="24" t="s">
        <v>19</v>
      </c>
      <c r="F28" s="20">
        <v>5</v>
      </c>
      <c r="G28" s="13"/>
      <c r="H28" s="21">
        <f t="shared" si="7"/>
        <v>0</v>
      </c>
      <c r="I28" s="14">
        <f t="shared" si="8"/>
        <v>0</v>
      </c>
      <c r="J28" s="22"/>
      <c r="K28" s="22"/>
      <c r="L28" s="16" t="s">
        <v>20</v>
      </c>
    </row>
    <row r="29" spans="1:12" s="17" customFormat="1" ht="102" x14ac:dyDescent="0.25">
      <c r="A29" s="18" t="s">
        <v>51</v>
      </c>
      <c r="B29" s="19" t="s">
        <v>54</v>
      </c>
      <c r="C29" s="10" t="s">
        <v>18</v>
      </c>
      <c r="D29" s="24" t="s">
        <v>55</v>
      </c>
      <c r="E29" s="24" t="s">
        <v>19</v>
      </c>
      <c r="F29" s="20">
        <v>5</v>
      </c>
      <c r="G29" s="13"/>
      <c r="H29" s="21">
        <f t="shared" si="7"/>
        <v>0</v>
      </c>
      <c r="I29" s="14">
        <f t="shared" si="8"/>
        <v>0</v>
      </c>
      <c r="J29" s="22"/>
      <c r="K29" s="22"/>
      <c r="L29" s="16" t="s">
        <v>20</v>
      </c>
    </row>
    <row r="30" spans="1:12" s="17" customFormat="1" ht="102" x14ac:dyDescent="0.25">
      <c r="A30" s="18" t="s">
        <v>51</v>
      </c>
      <c r="B30" s="19" t="s">
        <v>56</v>
      </c>
      <c r="C30" s="10" t="s">
        <v>18</v>
      </c>
      <c r="D30" s="24" t="s">
        <v>57</v>
      </c>
      <c r="E30" s="24" t="s">
        <v>19</v>
      </c>
      <c r="F30" s="20">
        <v>3</v>
      </c>
      <c r="G30" s="13"/>
      <c r="H30" s="21">
        <f t="shared" si="7"/>
        <v>0</v>
      </c>
      <c r="I30" s="14">
        <f t="shared" si="8"/>
        <v>0</v>
      </c>
      <c r="J30" s="22"/>
      <c r="K30" s="22"/>
      <c r="L30" s="16" t="s">
        <v>20</v>
      </c>
    </row>
    <row r="31" spans="1:12" s="17" customFormat="1" ht="102" x14ac:dyDescent="0.25">
      <c r="A31" s="18" t="s">
        <v>51</v>
      </c>
      <c r="B31" s="19" t="s">
        <v>58</v>
      </c>
      <c r="C31" s="10" t="s">
        <v>18</v>
      </c>
      <c r="D31" s="24" t="s">
        <v>59</v>
      </c>
      <c r="E31" s="24" t="s">
        <v>19</v>
      </c>
      <c r="F31" s="20">
        <v>1</v>
      </c>
      <c r="G31" s="13"/>
      <c r="H31" s="21">
        <f t="shared" si="7"/>
        <v>0</v>
      </c>
      <c r="I31" s="14">
        <f t="shared" si="8"/>
        <v>0</v>
      </c>
      <c r="J31" s="22"/>
      <c r="K31" s="22"/>
      <c r="L31" s="16" t="s">
        <v>20</v>
      </c>
    </row>
    <row r="32" spans="1:12" s="17" customFormat="1" ht="63.75" x14ac:dyDescent="0.25">
      <c r="A32" s="18" t="s">
        <v>51</v>
      </c>
      <c r="B32" s="19" t="s">
        <v>60</v>
      </c>
      <c r="C32" s="10" t="s">
        <v>18</v>
      </c>
      <c r="D32" s="24" t="s">
        <v>61</v>
      </c>
      <c r="E32" s="24" t="s">
        <v>19</v>
      </c>
      <c r="F32" s="20">
        <v>2</v>
      </c>
      <c r="G32" s="13"/>
      <c r="H32" s="21">
        <f t="shared" si="7"/>
        <v>0</v>
      </c>
      <c r="I32" s="14">
        <f t="shared" si="8"/>
        <v>0</v>
      </c>
      <c r="J32" s="22"/>
      <c r="K32" s="22"/>
      <c r="L32" s="16" t="s">
        <v>20</v>
      </c>
    </row>
    <row r="33" spans="1:12" s="17" customFormat="1" ht="51.75" thickBot="1" x14ac:dyDescent="0.3">
      <c r="A33" s="18" t="s">
        <v>51</v>
      </c>
      <c r="B33" s="19" t="s">
        <v>33</v>
      </c>
      <c r="C33" s="10" t="s">
        <v>18</v>
      </c>
      <c r="D33" s="24" t="s">
        <v>62</v>
      </c>
      <c r="E33" s="24" t="s">
        <v>19</v>
      </c>
      <c r="F33" s="20">
        <v>16</v>
      </c>
      <c r="G33" s="13"/>
      <c r="H33" s="21">
        <f t="shared" si="7"/>
        <v>0</v>
      </c>
      <c r="I33" s="14">
        <f t="shared" si="8"/>
        <v>0</v>
      </c>
      <c r="J33" s="22"/>
      <c r="K33" s="22"/>
      <c r="L33" s="16" t="s">
        <v>20</v>
      </c>
    </row>
    <row r="34" spans="1:12" s="17" customFormat="1" ht="15.75" x14ac:dyDescent="0.25">
      <c r="A34" s="39" t="s">
        <v>63</v>
      </c>
      <c r="B34" s="40"/>
      <c r="C34" s="40"/>
      <c r="D34" s="40"/>
      <c r="E34" s="40"/>
      <c r="F34" s="40"/>
      <c r="G34" s="40"/>
      <c r="H34" s="27">
        <f>SUM(H9:H33)</f>
        <v>0</v>
      </c>
      <c r="I34" s="28">
        <f>SUM(I9:I33)</f>
        <v>0</v>
      </c>
      <c r="J34" s="29"/>
      <c r="K34" s="29"/>
      <c r="L34" s="30"/>
    </row>
    <row r="36" spans="1:12" s="33" customFormat="1" ht="32.25" customHeight="1" x14ac:dyDescent="0.25">
      <c r="A36" s="34"/>
      <c r="B36" s="34"/>
      <c r="C36" s="31" t="s">
        <v>64</v>
      </c>
      <c r="D36" s="32"/>
      <c r="F36" s="35"/>
      <c r="G36" s="36"/>
      <c r="H36" s="36"/>
      <c r="I36" s="37"/>
      <c r="J36" s="37"/>
      <c r="K36" s="37"/>
      <c r="L36" s="36"/>
    </row>
    <row r="37" spans="1:12" s="33" customFormat="1" ht="30" customHeight="1" x14ac:dyDescent="0.25">
      <c r="A37" s="34"/>
      <c r="B37" s="34"/>
      <c r="C37" s="31" t="s">
        <v>65</v>
      </c>
      <c r="D37" s="32"/>
      <c r="F37" s="35"/>
      <c r="G37" s="36"/>
      <c r="H37" s="36"/>
      <c r="I37" s="37"/>
      <c r="J37" s="37"/>
      <c r="K37" s="37"/>
      <c r="L37" s="36"/>
    </row>
    <row r="38" spans="1:12" s="33" customFormat="1" ht="33" customHeight="1" x14ac:dyDescent="0.25">
      <c r="A38" s="34"/>
      <c r="B38" s="34"/>
      <c r="C38" s="31"/>
      <c r="D38" s="32"/>
      <c r="F38" s="35"/>
      <c r="G38" s="36"/>
      <c r="H38" s="36"/>
      <c r="I38" s="37"/>
      <c r="J38" s="37"/>
      <c r="K38" s="37"/>
      <c r="L38" s="36"/>
    </row>
    <row r="39" spans="1:12" s="33" customFormat="1" ht="30.75" customHeight="1" x14ac:dyDescent="0.25">
      <c r="A39" s="34"/>
      <c r="B39" s="34"/>
      <c r="C39" s="31"/>
      <c r="D39" s="32"/>
      <c r="F39" s="35"/>
      <c r="G39" s="36"/>
      <c r="H39" s="36"/>
      <c r="I39" s="37"/>
      <c r="J39" s="37"/>
      <c r="K39" s="37"/>
      <c r="L39" s="36"/>
    </row>
    <row r="40" spans="1:12" s="33" customFormat="1" ht="29.25" customHeight="1" x14ac:dyDescent="0.25">
      <c r="A40" s="34"/>
      <c r="B40" s="34"/>
      <c r="C40" s="31" t="s">
        <v>66</v>
      </c>
      <c r="D40" s="32"/>
      <c r="F40" s="35"/>
      <c r="G40" s="36"/>
      <c r="H40" s="36"/>
      <c r="I40" s="37"/>
      <c r="J40" s="37"/>
      <c r="K40" s="37"/>
      <c r="L40" s="36"/>
    </row>
    <row r="41" spans="1:12" s="33" customFormat="1" ht="30" customHeight="1" x14ac:dyDescent="0.25">
      <c r="A41" s="34"/>
      <c r="B41" s="34"/>
      <c r="C41" s="31"/>
      <c r="D41" s="32"/>
      <c r="F41" s="35"/>
      <c r="G41" s="36"/>
      <c r="H41" s="36"/>
      <c r="I41" s="37"/>
      <c r="J41" s="37"/>
      <c r="K41" s="37"/>
      <c r="L41" s="36"/>
    </row>
  </sheetData>
  <mergeCells count="11">
    <mergeCell ref="A34:G34"/>
    <mergeCell ref="A5:B5"/>
    <mergeCell ref="C5:L5"/>
    <mergeCell ref="A7:L7"/>
    <mergeCell ref="A1:L1"/>
    <mergeCell ref="A2:B2"/>
    <mergeCell ref="C2:L2"/>
    <mergeCell ref="A3:B3"/>
    <mergeCell ref="C3:L3"/>
    <mergeCell ref="A4:B4"/>
    <mergeCell ref="C4:L4"/>
  </mergeCells>
  <pageMargins left="0.70866141732283472" right="0.70866141732283472" top="0.74803149606299213" bottom="0.74803149606299213" header="0.31496062992125984" footer="0.31496062992125984"/>
  <pageSetup paperSize="9" scale="54" fitToHeight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[1]Zdroj!#REF!</xm:f>
          </x14:formula1>
          <xm:sqref>C4:L5 C27:C33 C9:C26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NABYTOK</vt:lpstr>
      <vt:lpstr>NABYTOK!Oblasť_tlače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2018-10-19T11:08:59Z</cp:lastPrinted>
  <dcterms:created xsi:type="dcterms:W3CDTF">2018-10-19T10:40:03Z</dcterms:created>
  <dcterms:modified xsi:type="dcterms:W3CDTF">2018-10-19T11:09:13Z</dcterms:modified>
</cp:coreProperties>
</file>