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mesto 2017" sheetId="6" r:id="rId1"/>
  </sheets>
  <definedNames>
    <definedName name="_xlnm.Print_Area" localSheetId="0">'mesto 2017'!$A$1:$C$446</definedName>
  </definedNames>
  <calcPr calcId="152511"/>
</workbook>
</file>

<file path=xl/calcChain.xml><?xml version="1.0" encoding="utf-8"?>
<calcChain xmlns="http://schemas.openxmlformats.org/spreadsheetml/2006/main">
  <c r="C239" i="6" l="1"/>
  <c r="C188" i="6" l="1"/>
  <c r="C407" i="6" l="1"/>
  <c r="C91" i="6"/>
  <c r="C10" i="6" l="1"/>
  <c r="C13" i="6"/>
  <c r="C16" i="6"/>
  <c r="C28" i="6"/>
  <c r="C37" i="6"/>
  <c r="C45" i="6"/>
  <c r="C48" i="6"/>
  <c r="C56" i="6"/>
  <c r="C87" i="6"/>
  <c r="C101" i="6"/>
  <c r="C153" i="6"/>
  <c r="C157" i="6"/>
  <c r="C162" i="6"/>
  <c r="C166" i="6"/>
  <c r="C171" i="6"/>
  <c r="C176" i="6"/>
  <c r="C179" i="6"/>
  <c r="C183" i="6"/>
  <c r="C194" i="6"/>
  <c r="C197" i="6"/>
  <c r="C203" i="6"/>
  <c r="C210" i="6"/>
  <c r="C213" i="6"/>
  <c r="C219" i="6"/>
  <c r="C229" i="6"/>
  <c r="C235" i="6"/>
  <c r="C245" i="6"/>
  <c r="C250" i="6"/>
  <c r="C253" i="6"/>
  <c r="C275" i="6"/>
  <c r="C280" i="6"/>
  <c r="C293" i="6"/>
  <c r="C320" i="6"/>
  <c r="C323" i="6"/>
  <c r="C329" i="6"/>
  <c r="C332" i="6"/>
  <c r="C337" i="6"/>
  <c r="C341" i="6"/>
  <c r="C347" i="6"/>
  <c r="C351" i="6"/>
  <c r="C363" i="6"/>
  <c r="C369" i="6"/>
  <c r="C381" i="6"/>
  <c r="C395" i="6"/>
  <c r="C398" i="6"/>
  <c r="C417" i="6"/>
  <c r="C434" i="6" s="1"/>
  <c r="C422" i="6"/>
  <c r="C439" i="6" s="1"/>
  <c r="C26" i="6" l="1"/>
  <c r="C182" i="6"/>
  <c r="C98" i="6"/>
  <c r="C83" i="6"/>
  <c r="C425" i="6" s="1"/>
  <c r="C95" i="6"/>
  <c r="C426" i="6" s="1"/>
  <c r="C8" i="6"/>
  <c r="C412" i="6"/>
  <c r="C428" i="6" s="1"/>
  <c r="C438" i="6" s="1"/>
  <c r="C433" i="6" l="1"/>
  <c r="C359" i="6"/>
  <c r="C437" i="6" s="1"/>
  <c r="C440" i="6" s="1"/>
  <c r="C432" i="6"/>
  <c r="C435" i="6" l="1"/>
  <c r="C427" i="6"/>
  <c r="C442" i="6"/>
  <c r="C429" i="6" l="1"/>
</calcChain>
</file>

<file path=xl/sharedStrings.xml><?xml version="1.0" encoding="utf-8"?>
<sst xmlns="http://schemas.openxmlformats.org/spreadsheetml/2006/main" count="695" uniqueCount="397">
  <si>
    <t>Bežné príjmy:</t>
  </si>
  <si>
    <t>DAŇOVÉ PRÍJMY SPOLU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</si>
  <si>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</si>
  <si>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</si>
  <si>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</si>
  <si>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</si>
  <si>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</si>
  <si>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</si>
  <si>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</si>
  <si>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</si>
  <si>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</si>
  <si>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</si>
  <si>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</si>
  <si>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</si>
  <si>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</si>
  <si>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</si>
  <si>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</si>
  <si>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</si>
  <si>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</si>
  <si>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</si>
  <si>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</si>
  <si>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</si>
  <si>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Nájom nebytových priestorov (nájomníci+BPN)</t>
  </si>
  <si>
    <t>Príjmy z prenájmu bytov -BPN</t>
  </si>
  <si>
    <t>Administratívne poplatky a platby</t>
  </si>
  <si>
    <t>Administratívne poplatky /správne poplatky/</t>
  </si>
  <si>
    <t>22xxxx</t>
  </si>
  <si>
    <t>Recyklačný fond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</si>
  <si>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</si>
  <si>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</si>
  <si>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</si>
  <si>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</si>
  <si>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</si>
  <si>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</si>
  <si>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</si>
  <si>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</si>
  <si>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</si>
  <si>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Z náhrad poistného</t>
  </si>
  <si>
    <t>Transfery - bežné</t>
  </si>
  <si>
    <t>Dotácia na stavebný úrad</t>
  </si>
  <si>
    <t>312xxx</t>
  </si>
  <si>
    <t>Dotácia na cesty</t>
  </si>
  <si>
    <t>Dotácia ÚPSVaR- §52a-MŠ</t>
  </si>
  <si>
    <t>Dotácia na aktiváčne práce</t>
  </si>
  <si>
    <t>Dotácia od UPSVaR na chránenú dielňu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</si>
  <si>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</si>
  <si>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</si>
  <si>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</si>
  <si>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</si>
  <si>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</si>
  <si>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</si>
  <si>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</si>
  <si>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</si>
  <si>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</si>
  <si>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</si>
  <si>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</si>
  <si>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Dotácia na asistenta učiteľa</t>
  </si>
  <si>
    <t>Granty /Boni fructi/</t>
  </si>
  <si>
    <t>Príspevky obcí na spoločný úrad</t>
  </si>
  <si>
    <t>Bežné príjmy spolu:</t>
  </si>
  <si>
    <t>Príjem z predaja pozemkov</t>
  </si>
  <si>
    <t>23xxxx</t>
  </si>
  <si>
    <t>Príjem z predaja kapitálových aktív</t>
  </si>
  <si>
    <t>32xxxx</t>
  </si>
  <si>
    <t>Kapitálové príjmy spolu</t>
  </si>
  <si>
    <t>Bežné výdavky</t>
  </si>
  <si>
    <t xml:space="preserve">01 1 1 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</si>
  <si>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</si>
  <si>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</si>
  <si>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</si>
  <si>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</si>
  <si>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</si>
  <si>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</si>
  <si>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</si>
  <si>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</si>
  <si>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</si>
  <si>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</si>
  <si>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</si>
  <si>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</si>
  <si>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</si>
  <si>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</si>
  <si>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</si>
  <si>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</si>
  <si>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</si>
  <si>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</si>
  <si>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</si>
  <si>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</si>
  <si>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</si>
  <si>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</si>
  <si>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</si>
  <si>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</si>
  <si>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</si>
  <si>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</si>
  <si>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</si>
  <si>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</si>
  <si>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</si>
  <si>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</si>
  <si>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</si>
  <si>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</si>
  <si>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</si>
  <si>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</si>
  <si>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</si>
  <si>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</si>
  <si>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</si>
  <si>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</si>
  <si>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</si>
  <si>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</si>
  <si>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</si>
  <si>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</si>
  <si>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</si>
  <si>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</si>
  <si>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</si>
  <si>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</si>
  <si>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</si>
  <si>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</si>
  <si>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</si>
  <si>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</si>
  <si>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</si>
  <si>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</si>
  <si>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Dane a miestne poplatky</t>
  </si>
  <si>
    <t>Reprezentačné výdavky</t>
  </si>
  <si>
    <t>Bežné transfery</t>
  </si>
  <si>
    <t>64xxxx</t>
  </si>
  <si>
    <t>Príspevok mesta na spoločný úrad</t>
  </si>
  <si>
    <t>Náhrady príjmu za nemoc</t>
  </si>
  <si>
    <t>01 1 1</t>
  </si>
  <si>
    <t>Stavebný úrad</t>
  </si>
  <si>
    <t>Mzdy,platy a ost. osob. vyrovnania</t>
  </si>
  <si>
    <t>Ostatné výdavky na činnosť</t>
  </si>
  <si>
    <t>Obce</t>
  </si>
  <si>
    <t>01 1 2</t>
  </si>
  <si>
    <t>Finančná a rozpočtová oblasť</t>
  </si>
  <si>
    <t>Auditorské služby</t>
  </si>
  <si>
    <t>Poplatky banke</t>
  </si>
  <si>
    <t>Daň zrážkou banka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</si>
  <si>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</si>
  <si>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</si>
  <si>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</si>
  <si>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</si>
  <si>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</si>
  <si>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</si>
  <si>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</si>
  <si>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-16b.j.Komenského II.etapa</t>
  </si>
  <si>
    <t>03 1 0</t>
  </si>
  <si>
    <t>Policajné služby</t>
  </si>
  <si>
    <t>z toho výdavky na činnosť MsP spolu</t>
  </si>
  <si>
    <t>Mzdy, platy a ostatné osobné vyrovnania</t>
  </si>
  <si>
    <t>Členské príspevky</t>
  </si>
  <si>
    <t>Chránená dielňa</t>
  </si>
  <si>
    <t>03 2 0</t>
  </si>
  <si>
    <t>Požiarna ochrana</t>
  </si>
  <si>
    <t>04 5 1</t>
  </si>
  <si>
    <t>Cestná doprava</t>
  </si>
  <si>
    <t>6xxxxxx</t>
  </si>
  <si>
    <t>ŠSÚ pre miestne komunikácie</t>
  </si>
  <si>
    <t>05 1 0</t>
  </si>
  <si>
    <t>Nakladanie s odpadmi</t>
  </si>
  <si>
    <t>Triedenie odpadu-nákup vriec</t>
  </si>
  <si>
    <t>Monitorovacia správa na skládku odpadu a Zberný dvor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</si>
  <si>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</si>
  <si>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</si>
  <si>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</si>
  <si>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</si>
  <si>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</si>
  <si>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</si>
  <si>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</si>
  <si>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</si>
  <si>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</si>
  <si>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</si>
  <si>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</si>
  <si>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</si>
  <si>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</si>
  <si>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</si>
  <si>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Monit. správy - Revitalizácia verej.priestr.-Nábrežie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</si>
  <si>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</si>
  <si>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</si>
  <si>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</si>
  <si>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</si>
  <si>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</si>
  <si>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</si>
  <si>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</si>
  <si>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</si>
  <si>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</si>
  <si>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</si>
  <si>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</si>
  <si>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08.2.0.</t>
  </si>
  <si>
    <t>Kultúrne služby</t>
  </si>
  <si>
    <t>Údržba budovy DKN</t>
  </si>
  <si>
    <t>08.3.0.</t>
  </si>
  <si>
    <t>Vysielacie vydavateľské služby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</si>
  <si>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</si>
  <si>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</si>
  <si>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</si>
  <si>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</si>
  <si>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</si>
  <si>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Údržba Domu smútku (katafalk)</t>
  </si>
  <si>
    <t>Členské - Združenie Babia hora</t>
  </si>
  <si>
    <t>Členské ZMOS</t>
  </si>
  <si>
    <t>Členské ZMOS - e-government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</si>
  <si>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</si>
  <si>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</si>
  <si>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</si>
  <si>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</si>
  <si>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</si>
  <si>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09.1.1</t>
  </si>
  <si>
    <t>Školský úrad</t>
  </si>
  <si>
    <t>Mzdy,platy a ost. osobné vyrovnania</t>
  </si>
  <si>
    <t>09.1.1.</t>
  </si>
  <si>
    <t>Predškolská výchova - MŠ</t>
  </si>
  <si>
    <t>Nemocenské dávky</t>
  </si>
  <si>
    <t>Monitorovacia správa pre MŠ Bernolákova a Veterná</t>
  </si>
  <si>
    <t>Dotácia na výchovu a vzdelávanie MŠ posledný ročník</t>
  </si>
  <si>
    <t xml:space="preserve">Údržba školských budov  </t>
  </si>
  <si>
    <t>09.1.2.</t>
  </si>
  <si>
    <t>Základné vzdelanie</t>
  </si>
  <si>
    <t>ZŠ Komenského - presené kompetencie(bez RK)</t>
  </si>
  <si>
    <t>Príspevok na plavecký výcvik(bez RK)</t>
  </si>
  <si>
    <t xml:space="preserve">Príspevok na údržbu ihriska </t>
  </si>
  <si>
    <t>Dotácia na BU (príjmy z prenájmu)bez RK</t>
  </si>
  <si>
    <t>Monitorovacia správa -EU /RK/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</si>
  <si>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</si>
  <si>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</si>
  <si>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</si>
  <si>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</si>
  <si>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Príspevok na plavecký výcvik (bez RK)</t>
  </si>
  <si>
    <t>Príspevok na údržbu ihriska</t>
  </si>
  <si>
    <t>Monitorovacia správa -EU/RK/</t>
  </si>
  <si>
    <t>Cirkevná základná škola</t>
  </si>
  <si>
    <t>09.1.2.1.</t>
  </si>
  <si>
    <t>Základná umelecká škola</t>
  </si>
  <si>
    <t>09.5.0.1.</t>
  </si>
  <si>
    <t xml:space="preserve">Údržba budovy ZUŠ  I.Kolčáka </t>
  </si>
  <si>
    <t>ŠKD + Cirkevná ZŠ</t>
  </si>
  <si>
    <t>Centrum voľného času Maják (bez RK)</t>
  </si>
  <si>
    <t>09.5.0.2.</t>
  </si>
  <si>
    <t>Vedľajšie služby v školstve</t>
  </si>
  <si>
    <t>09 6 0</t>
  </si>
  <si>
    <t>Sociálne zabezpečenie</t>
  </si>
  <si>
    <t>10.</t>
  </si>
  <si>
    <t>Domov seniorov - EU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</si>
  <si>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</si>
  <si>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</si>
  <si>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</si>
  <si>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</si>
  <si>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</si>
  <si>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</si>
  <si>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</si>
  <si>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</si>
  <si>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</si>
  <si>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</si>
  <si>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>MŠ učebné pomôcky</t>
  </si>
  <si>
    <t>SŠI - učebné pomôcky</t>
  </si>
  <si>
    <t>Bežné výdavky spolu:</t>
  </si>
  <si>
    <t>Kapitálové výdavky:</t>
  </si>
  <si>
    <t>01.1.1.</t>
  </si>
  <si>
    <t>Výdavky Mestského úradu</t>
  </si>
  <si>
    <t>71xxxx</t>
  </si>
  <si>
    <t>Nákup pozemkov</t>
  </si>
  <si>
    <t>04.5.1</t>
  </si>
  <si>
    <t>Doprava</t>
  </si>
  <si>
    <t>Náučný chodník 2,5x2100 so spevneným povrchom</t>
  </si>
  <si>
    <t>Vybudovanie street workout</t>
  </si>
  <si>
    <t>Technická vybavenosť kanal, vodovod,cesta</t>
  </si>
  <si>
    <t xml:space="preserve">Spojovacia chodba ZŠ Komenského s telocvičnou ZŠ </t>
  </si>
  <si>
    <t>Kapitálové výdavky spolu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</si>
  <si>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</si>
  <si>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</si>
  <si>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</si>
  <si>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</si>
  <si>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</si>
  <si>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</si>
  <si>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</si>
  <si>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Finančné operácie príjmové spolu</t>
  </si>
  <si>
    <t>Finančné operácie výdavkové:</t>
  </si>
  <si>
    <t>82xxxx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</si>
  <si>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</si>
  <si>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</si>
  <si>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</si>
  <si>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</si>
  <si>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</si>
  <si>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</si>
  <si>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</si>
  <si>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</si>
  <si>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</si>
  <si>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</si>
  <si>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</si>
  <si>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>Údržba budov - klimatizácia server,softvér</t>
  </si>
  <si>
    <t>Provízia</t>
  </si>
  <si>
    <t>Aktiváčne práce-dotácia</t>
  </si>
  <si>
    <t>Členské ZMOBO,Klaster Orava</t>
  </si>
  <si>
    <t>Sankcie za porušenie predpisov</t>
  </si>
  <si>
    <t>Rekonštrukcia soc.zariadení a zdravotechniky MSÚ</t>
  </si>
  <si>
    <t>Dotácia PREGOP</t>
  </si>
  <si>
    <t>Rekonštrukcia sociálnych zariadení, zdravotechniky a</t>
  </si>
  <si>
    <t xml:space="preserve"> rozvodov v budove  MŠ IX Bernolákova</t>
  </si>
  <si>
    <t>Rekonštrukcia ul.Bernolákova</t>
  </si>
  <si>
    <t>Údržba verejného priestranstva</t>
  </si>
  <si>
    <t>Ostatné kapitálové výdavky</t>
  </si>
  <si>
    <t>Dotácia  PREGOP</t>
  </si>
  <si>
    <t>Konkurzy, súťaže</t>
  </si>
  <si>
    <t>Rekonštrukcia ul. Mieru</t>
  </si>
  <si>
    <t>Projektová dokumentácia-TV IBV Zubrohlava</t>
  </si>
  <si>
    <t>Projektová dokumentácia na cestu k vodojemu Brehy, kanál,voda</t>
  </si>
  <si>
    <t>Projektová dokumentácia na ľadovú plochu</t>
  </si>
  <si>
    <t>Projektová dokumentácia zdravotechniky MŠ Veterná</t>
  </si>
  <si>
    <t>Projektová dokumentácia zdravotechniky MŠ Bernolákova</t>
  </si>
  <si>
    <t>Doasfaltovanie parkovísk pri štátnej ceste 1/78</t>
  </si>
  <si>
    <t>Špeciálne služby</t>
  </si>
  <si>
    <t>Podpora a rozvoj separovaného zberu</t>
  </si>
  <si>
    <t>Vratky nevyčerpanej dotácieCSS</t>
  </si>
  <si>
    <t>Pozemkové úpravy  Vojenské</t>
  </si>
  <si>
    <t>Údržba školských budov, oprava sokla 240m2</t>
  </si>
  <si>
    <t>Obstaranie nehmotného majetku</t>
  </si>
  <si>
    <t>Vybudovanie chodníka pri Dome kultúry-70m</t>
  </si>
  <si>
    <t>Projektová dokumentácia úpravy Nábrežia oproti SAD</t>
  </si>
  <si>
    <t>Rekonštrukcia ul. Ľudovíta Štúra</t>
  </si>
  <si>
    <t xml:space="preserve"> rozvodov v budove  MŠ X Veterná</t>
  </si>
  <si>
    <t>08.2..0</t>
  </si>
  <si>
    <t>Dotácia na rekonštrukciu Domu kultúry</t>
  </si>
  <si>
    <t>Vybudovanie autobusových zastávok pri štátnej ceste 1/78</t>
  </si>
  <si>
    <t>Údržba miestnej komunikácie / ul.Vojenské/</t>
  </si>
  <si>
    <r>
      <rPr>
        <b/>
        <sz val="11"/>
        <color indexed="8"/>
        <rFont val="Arial Narrow"/>
        <family val="2"/>
        <charset val="238"/>
      </rPr>
      <t>Kapitálové</t>
    </r>
    <r>
      <rPr>
        <sz val="11"/>
        <color indexed="8"/>
        <rFont val="Arial Narrow"/>
        <family val="2"/>
        <charset val="238"/>
      </rPr>
      <t xml:space="preserve"> </t>
    </r>
    <r>
      <rPr>
        <b/>
        <sz val="11"/>
        <color indexed="8"/>
        <rFont val="Arial Narrow"/>
        <family val="2"/>
        <charset val="238"/>
      </rPr>
      <t>príjmy</t>
    </r>
  </si>
  <si>
    <t xml:space="preserve">  Bežné výdavky</t>
  </si>
  <si>
    <t>Nájom za dočasné parkovanie</t>
  </si>
  <si>
    <t>Nájom  nebytových priestorov ZŠ Komenského bez /RK/</t>
  </si>
  <si>
    <t>Nájom  nebytových  priestorov DKN</t>
  </si>
  <si>
    <t>Nájom  nebytových priestorov MŠ</t>
  </si>
  <si>
    <t>Dotácia pre matričný úrad</t>
  </si>
  <si>
    <t>Dotácia pre školské zariadenia - ZŠ</t>
  </si>
  <si>
    <t>Dotácia pre školský úrad</t>
  </si>
  <si>
    <t>Dotácia pre CVČ - od subjektov verejnej správy</t>
  </si>
  <si>
    <t>Dotácia pre CSS</t>
  </si>
  <si>
    <t>Dotácia TS - podpora a rozvoj separovaného zberu</t>
  </si>
  <si>
    <t>Dotácia TS - čistenie MK,verejných priestranstiev</t>
  </si>
  <si>
    <t>Dotácia TS - služby za uloženie a likvidáciu odpadu</t>
  </si>
  <si>
    <t>Dotácia pre TS pre dopravu</t>
  </si>
  <si>
    <t>Dotácia TS - rozvoj obcí</t>
  </si>
  <si>
    <t>Dotácia TS - údržba verejného osvetlenia</t>
  </si>
  <si>
    <t>Príspevok MŠK Námestovo</t>
  </si>
  <si>
    <t>PríspevokTJ Oravan</t>
  </si>
  <si>
    <t>Príspevok Klub Biela Orava</t>
  </si>
  <si>
    <t>Príspevok N-KST</t>
  </si>
  <si>
    <t>Dotácia na činnosť  DKN</t>
  </si>
  <si>
    <t>Dotácia TS - údržba miestneho rozhlasu</t>
  </si>
  <si>
    <t>Dotácia TS - maľovanie kaplnky, sanácia kaplnky</t>
  </si>
  <si>
    <t>Dotácia na sociálne znevýhodn. -SZP (bez RK)</t>
  </si>
  <si>
    <t>Dotácia učebné pomôcky(bez RK)</t>
  </si>
  <si>
    <t>Dotácia na  dopravné(bez RK)</t>
  </si>
  <si>
    <t>Dotácia na  vzdelávacie poukazy(bez RK)</t>
  </si>
  <si>
    <t>Príspevok  na  športovú triedu (bez RK)</t>
  </si>
  <si>
    <t>Dotácia -Súkromná ZUŠ Babuliaková s/RK/</t>
  </si>
  <si>
    <t>Dotácia-  Súkromná ZUŠ Fernezová /s RK/</t>
  </si>
  <si>
    <t>Dotácia - ZUŠ Ignáca Kolčáka (bez RK)</t>
  </si>
  <si>
    <t>Dotácia na  Školský klub pri Cirkevnej základnej škole /sRK/</t>
  </si>
  <si>
    <t>Dotácia -Školský klub</t>
  </si>
  <si>
    <t>Dotácia - Školský klub(bez RK)</t>
  </si>
  <si>
    <t>Dotácia -ZŠS pri ZŠ Komenského(bez RK)</t>
  </si>
  <si>
    <t>Dotácia -ZŠS pri ZŠ Brehy</t>
  </si>
  <si>
    <t>Dotácia -Centrum špeciálno -pedagogického poradenstva ICM Orava</t>
  </si>
  <si>
    <t>Dotácia- Centrum špeciálno -pedagogického poradenstva Fonema</t>
  </si>
  <si>
    <t>Príspevok -Nákup špeciálneho automobilu - smetiarské auto</t>
  </si>
  <si>
    <t>Príspevok - Príves na kontajnery</t>
  </si>
  <si>
    <t>Dotácie - kapitálové</t>
  </si>
  <si>
    <t>Dotácia na činnosť  DKN vo výške nájomného nebytových priestorov</t>
  </si>
  <si>
    <t>Dotácia na činnosť -Centrum sociálnych služieb</t>
  </si>
  <si>
    <t>Dotácia na činnosť zo ŠR - CSS</t>
  </si>
  <si>
    <t>Vrátenie nevyčerpanej dotácie zo ŠR -CSS a nocľaháreň</t>
  </si>
  <si>
    <t>Príspevok pre Rodinné centrum Drobček</t>
  </si>
  <si>
    <t>Príspevok pre SZ drobnochovateľov</t>
  </si>
  <si>
    <t>Dotácia na činnosť CVČ Maják</t>
  </si>
  <si>
    <t>Dotácia od subjektov verejnej správy</t>
  </si>
  <si>
    <t>Dotácia na  vzdelávacie poukazy</t>
  </si>
  <si>
    <t>Dotácia - Rekonštrukcia Domu kultúry</t>
  </si>
  <si>
    <t>Obstaranie špeciálnych učební ZŠ Komenského</t>
  </si>
  <si>
    <t>Obstaranie špeciálnych učební ZŠ Slnečná</t>
  </si>
  <si>
    <t>Príspevok pre SZTP Námestovo</t>
  </si>
  <si>
    <t xml:space="preserve">Dotácia -Evidencia obyvateľstva </t>
  </si>
  <si>
    <t>Dotácia - OZ Detské centrum Rozprávkovo</t>
  </si>
  <si>
    <t>Dotácia - MŠ Jančová</t>
  </si>
  <si>
    <t xml:space="preserve">Dotácia naobstaranie špeciálnych učební ZŠ </t>
  </si>
  <si>
    <t>Kráľ Magurky</t>
  </si>
  <si>
    <t>Vyhlásenie športovec roka</t>
  </si>
  <si>
    <t>Rekonštrukcia Nábrežia</t>
  </si>
  <si>
    <t>Rekonštrukcia sociálnych zariadení  MŠ X. Veterná</t>
  </si>
  <si>
    <t>64xxxxx</t>
  </si>
  <si>
    <t>Pplnenie rozpočtového hospodárenia</t>
  </si>
  <si>
    <t>24xxxx</t>
  </si>
  <si>
    <t>01 3 3</t>
  </si>
  <si>
    <t>Aktivity dôchodcov MO JD a  KJ Námestovo</t>
  </si>
  <si>
    <t>Príspevok  na plavecký výcvik /s RK/</t>
  </si>
  <si>
    <t>63xxxxx</t>
  </si>
  <si>
    <t>635006</t>
  </si>
  <si>
    <t>72xxxx</t>
  </si>
  <si>
    <t>Vybudovanie  ul. Lazová</t>
  </si>
  <si>
    <t>Rozpočet na rok  2017</t>
  </si>
  <si>
    <t xml:space="preserve">                               Rozpočet mesta Námestovo na rok  2017</t>
  </si>
  <si>
    <t>Schválený  MsZ  30.11.2016 uznesením č. 58/2016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</si>
</sst>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name val="Arial CE"/>
      <charset val="238"/>
    </font>
    <font>
      <sz val="11"/>
      <color indexed="10"/>
      <name val="Arial Narrow"/>
      <family val="2"/>
      <charset val="238"/>
    </font>
    <font>
      <b/>
      <i/>
      <sz val="11"/>
      <color indexed="8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1" fillId="0" borderId="0" xfId="0" applyNumberFormat="1" applyFont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6" borderId="0" xfId="0" applyFont="1" applyFill="1" applyBorder="1"/>
    <xf numFmtId="0" fontId="2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5" fillId="0" borderId="0" xfId="0" applyFont="1"/>
    <xf numFmtId="0" fontId="1" fillId="6" borderId="0" xfId="0" applyFont="1" applyFill="1"/>
    <xf numFmtId="0" fontId="3" fillId="2" borderId="1" xfId="0" applyFont="1" applyFill="1" applyBorder="1" applyAlignment="1">
      <alignment horizontal="left" vertical="center"/>
    </xf>
    <xf numFmtId="0" fontId="1" fillId="6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8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3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49" fontId="3" fillId="7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wrapText="1"/>
    </xf>
    <xf numFmtId="1" fontId="4" fillId="7" borderId="1" xfId="0" applyNumberFormat="1" applyFont="1" applyFill="1" applyBorder="1"/>
    <xf numFmtId="0" fontId="3" fillId="8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wrapText="1"/>
    </xf>
    <xf numFmtId="49" fontId="3" fillId="6" borderId="1" xfId="0" applyNumberFormat="1" applyFont="1" applyFill="1" applyBorder="1" applyAlignment="1">
      <alignment horizontal="right" wrapText="1"/>
    </xf>
    <xf numFmtId="1" fontId="3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2" fillId="9" borderId="1" xfId="0" applyFont="1" applyFill="1" applyBorder="1"/>
    <xf numFmtId="1" fontId="2" fillId="9" borderId="1" xfId="0" applyNumberFormat="1" applyFont="1" applyFill="1" applyBorder="1"/>
    <xf numFmtId="1" fontId="1" fillId="9" borderId="1" xfId="0" applyNumberFormat="1" applyFont="1" applyFill="1" applyBorder="1"/>
    <xf numFmtId="1" fontId="3" fillId="9" borderId="1" xfId="0" applyNumberFormat="1" applyFont="1" applyFill="1" applyBorder="1"/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/>
    <xf numFmtId="1" fontId="1" fillId="9" borderId="1" xfId="0" applyNumberFormat="1" applyFont="1" applyFill="1" applyBorder="1" applyAlignment="1">
      <alignment wrapText="1"/>
    </xf>
    <xf numFmtId="1" fontId="4" fillId="9" borderId="1" xfId="0" applyNumberFormat="1" applyFont="1" applyFill="1" applyBorder="1"/>
    <xf numFmtId="0" fontId="2" fillId="9" borderId="4" xfId="0" applyFont="1" applyFill="1" applyBorder="1"/>
    <xf numFmtId="0" fontId="2" fillId="9" borderId="1" xfId="0" applyFont="1" applyFill="1" applyBorder="1" applyAlignment="1">
      <alignment wrapText="1"/>
    </xf>
    <xf numFmtId="0" fontId="3" fillId="9" borderId="1" xfId="0" applyFont="1" applyFill="1" applyBorder="1"/>
    <xf numFmtId="1" fontId="7" fillId="9" borderId="1" xfId="0" applyNumberFormat="1" applyFont="1" applyFill="1" applyBorder="1"/>
    <xf numFmtId="0" fontId="2" fillId="9" borderId="2" xfId="0" applyFont="1" applyFill="1" applyBorder="1"/>
    <xf numFmtId="1" fontId="4" fillId="9" borderId="3" xfId="0" applyNumberFormat="1" applyFont="1" applyFill="1" applyBorder="1"/>
    <xf numFmtId="0" fontId="1" fillId="0" borderId="1" xfId="0" applyFont="1" applyBorder="1"/>
    <xf numFmtId="49" fontId="3" fillId="5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</cellXfs>
  <cellStyles count="2">
    <cellStyle name="Normálne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457200</xdr:colOff>
      <xdr:row>3</xdr:row>
      <xdr:rowOff>87923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762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4"/>
  <sheetViews>
    <sheetView tabSelected="1" zoomScaleNormal="100" workbookViewId="0">
      <selection activeCell="H433" sqref="H433"/>
    </sheetView>
  </sheetViews>
  <sheetFormatPr defaultColWidth="16.5703125" defaultRowHeight="15.95" customHeight="1" x14ac:dyDescent="0.3"/>
  <cols>
    <col min="1" max="1" width="8.5703125" style="1" customWidth="1"/>
    <col min="2" max="2" width="55.7109375" style="1" customWidth="1"/>
    <col min="3" max="3" width="14.5703125" style="14" customWidth="1"/>
    <col min="4" max="216" width="9.140625" style="1" customWidth="1"/>
    <col min="217" max="217" width="9.28515625" style="1" customWidth="1"/>
    <col min="218" max="218" width="52.28515625" style="1" customWidth="1"/>
    <col min="219" max="219" width="0" style="1" hidden="1" customWidth="1"/>
    <col min="220" max="220" width="12.5703125" style="1" customWidth="1"/>
    <col min="221" max="221" width="0" style="1" hidden="1" customWidth="1"/>
    <col min="222" max="222" width="9.5703125" style="1" customWidth="1"/>
    <col min="223" max="223" width="11.7109375" style="1" customWidth="1"/>
    <col min="224" max="224" width="10.42578125" style="1" customWidth="1"/>
    <col min="225" max="225" width="0" style="1" hidden="1" customWidth="1"/>
    <col min="226" max="226" width="11.140625" style="1" customWidth="1"/>
    <col min="227" max="16384" width="16.5703125" style="1"/>
  </cols>
  <sheetData>
    <row r="1" spans="1:3" ht="15.95" customHeight="1" x14ac:dyDescent="0.3">
      <c r="C1" s="13"/>
    </row>
    <row r="2" spans="1:3" ht="15.95" customHeight="1" x14ac:dyDescent="0.3">
      <c r="C2" s="13"/>
    </row>
    <row r="3" spans="1:3" ht="15.95" customHeight="1" x14ac:dyDescent="0.3">
      <c r="B3" s="8" t="s">
        <v>395</v>
      </c>
      <c r="C3" s="13"/>
    </row>
    <row r="4" spans="1:3" ht="15.95" customHeight="1" x14ac:dyDescent="0.3">
      <c r="C4" s="13"/>
    </row>
    <row r="5" spans="1:3" ht="15.95" customHeight="1" x14ac:dyDescent="0.3">
      <c r="C5" s="13"/>
    </row>
    <row r="6" spans="1:3" ht="15.95" customHeight="1" x14ac:dyDescent="0.3">
      <c r="C6" s="13"/>
    </row>
    <row r="7" spans="1:3" ht="30" customHeight="1" x14ac:dyDescent="0.3">
      <c r="A7" s="18" t="s">
        <v>0</v>
      </c>
      <c r="B7" s="3"/>
      <c r="C7" s="60" t="s">
        <v>394</v>
      </c>
    </row>
    <row r="8" spans="1:3" ht="15.95" customHeight="1" x14ac:dyDescent="0.3">
      <c r="A8" s="49">
        <v>100</v>
      </c>
      <c r="B8" s="50" t="s">
        <v>1</v>
      </c>
      <c r="C8" s="51">
        <f t="shared" ref="C8" si="0">C10+C13+C16</f>
        <v>4834367</v>
      </c>
    </row>
    <row r="9" spans="1:3" ht="15.95" customHeight="1" x14ac:dyDescent="0.3">
      <c r="A9" s="34"/>
      <c r="B9" s="3"/>
      <c r="C9" s="61"/>
    </row>
    <row r="10" spans="1:3" ht="15.95" customHeight="1" x14ac:dyDescent="0.3">
      <c r="A10" s="25">
        <v>110</v>
      </c>
      <c r="B10" s="4" t="s">
        <v>2</v>
      </c>
      <c r="C10" s="61">
        <f>C11</f>
        <v>4092667</v>
      </c>
    </row>
    <row r="11" spans="1:3" ht="15.95" customHeight="1" x14ac:dyDescent="0.3">
      <c r="A11" s="20" t="s">
        <v>3</v>
      </c>
      <c r="B11" s="5" t="s">
        <v>4</v>
      </c>
      <c r="C11" s="62">
        <v>4092667</v>
      </c>
    </row>
    <row r="12" spans="1:3" ht="15.95" customHeight="1" x14ac:dyDescent="0.3">
      <c r="A12" s="20"/>
      <c r="B12" s="5"/>
      <c r="C12" s="62"/>
    </row>
    <row r="13" spans="1:3" ht="15.95" customHeight="1" x14ac:dyDescent="0.3">
      <c r="A13" s="25">
        <v>120</v>
      </c>
      <c r="B13" s="4" t="s">
        <v>5</v>
      </c>
      <c r="C13" s="61">
        <f t="shared" ref="C13" si="1">SUM(C14)</f>
        <v>480000</v>
      </c>
    </row>
    <row r="14" spans="1:3" ht="15.95" customHeight="1" x14ac:dyDescent="0.3">
      <c r="A14" s="20" t="s">
        <v>6</v>
      </c>
      <c r="B14" s="5" t="s">
        <v>7</v>
      </c>
      <c r="C14" s="62">
        <v>480000</v>
      </c>
    </row>
    <row r="15" spans="1:3" ht="15.95" customHeight="1" x14ac:dyDescent="0.3">
      <c r="A15" s="20"/>
      <c r="B15" s="5"/>
      <c r="C15" s="62"/>
    </row>
    <row r="16" spans="1:3" ht="15.95" customHeight="1" x14ac:dyDescent="0.3">
      <c r="A16" s="25">
        <v>133</v>
      </c>
      <c r="B16" s="4" t="s">
        <v>8</v>
      </c>
      <c r="C16" s="61">
        <f t="shared" ref="C16" si="2">SUM(C17:C24)</f>
        <v>261700</v>
      </c>
    </row>
    <row r="17" spans="1:3" ht="15.95" customHeight="1" x14ac:dyDescent="0.3">
      <c r="A17" s="20" t="s">
        <v>9</v>
      </c>
      <c r="B17" s="5" t="s">
        <v>10</v>
      </c>
      <c r="C17" s="63">
        <v>5200</v>
      </c>
    </row>
    <row r="18" spans="1:3" ht="15.95" customHeight="1" x14ac:dyDescent="0.3">
      <c r="A18" s="20" t="s">
        <v>9</v>
      </c>
      <c r="B18" s="5" t="s">
        <v>11</v>
      </c>
      <c r="C18" s="63">
        <v>50</v>
      </c>
    </row>
    <row r="19" spans="1:3" ht="15.95" customHeight="1" x14ac:dyDescent="0.3">
      <c r="A19" s="20" t="s">
        <v>9</v>
      </c>
      <c r="B19" s="5" t="s">
        <v>12</v>
      </c>
      <c r="C19" s="63">
        <v>350</v>
      </c>
    </row>
    <row r="20" spans="1:3" ht="15.95" customHeight="1" x14ac:dyDescent="0.3">
      <c r="A20" s="20" t="s">
        <v>9</v>
      </c>
      <c r="B20" s="5" t="s">
        <v>13</v>
      </c>
      <c r="C20" s="63">
        <v>1600</v>
      </c>
    </row>
    <row r="21" spans="1:3" ht="15.95" customHeight="1" x14ac:dyDescent="0.3">
      <c r="A21" s="20" t="s">
        <v>9</v>
      </c>
      <c r="B21" s="5" t="s">
        <v>14</v>
      </c>
      <c r="C21" s="63">
        <v>4500</v>
      </c>
    </row>
    <row r="22" spans="1:3" ht="15.95" customHeight="1" x14ac:dyDescent="0.3">
      <c r="A22" s="20" t="s">
        <v>9</v>
      </c>
      <c r="B22" s="5" t="s">
        <v>15</v>
      </c>
      <c r="C22" s="63">
        <v>10000</v>
      </c>
    </row>
    <row r="23" spans="1:3" ht="15.95" customHeight="1" x14ac:dyDescent="0.3">
      <c r="A23" s="20" t="s">
        <v>9</v>
      </c>
      <c r="B23" s="5" t="s">
        <v>16</v>
      </c>
      <c r="C23" s="63">
        <v>60000</v>
      </c>
    </row>
    <row r="24" spans="1:3" ht="15.95" customHeight="1" x14ac:dyDescent="0.3">
      <c r="A24" s="20" t="s">
        <v>9</v>
      </c>
      <c r="B24" s="5" t="s">
        <v>17</v>
      </c>
      <c r="C24" s="63">
        <v>180000</v>
      </c>
    </row>
    <row r="25" spans="1:3" ht="13.5" customHeight="1" x14ac:dyDescent="0.3">
      <c r="A25" s="25"/>
      <c r="B25" s="4"/>
      <c r="C25" s="64"/>
    </row>
    <row r="26" spans="1:3" ht="15.95" customHeight="1" x14ac:dyDescent="0.3">
      <c r="A26" s="52">
        <v>200</v>
      </c>
      <c r="B26" s="53" t="s">
        <v>18</v>
      </c>
      <c r="C26" s="53">
        <f t="shared" ref="C26" si="3">C28+C37+C45+C48</f>
        <v>380500</v>
      </c>
    </row>
    <row r="27" spans="1:3" ht="15.95" customHeight="1" x14ac:dyDescent="0.3">
      <c r="A27" s="20"/>
      <c r="B27" s="5"/>
      <c r="C27" s="64"/>
    </row>
    <row r="28" spans="1:3" ht="15.95" customHeight="1" x14ac:dyDescent="0.3">
      <c r="A28" s="25">
        <v>210</v>
      </c>
      <c r="B28" s="4" t="s">
        <v>19</v>
      </c>
      <c r="C28" s="61">
        <f t="shared" ref="C28" si="4">SUM(C29:C35)</f>
        <v>157100</v>
      </c>
    </row>
    <row r="29" spans="1:3" ht="15.95" customHeight="1" x14ac:dyDescent="0.3">
      <c r="A29" s="20" t="s">
        <v>20</v>
      </c>
      <c r="B29" s="5" t="s">
        <v>21</v>
      </c>
      <c r="C29" s="62">
        <v>5000</v>
      </c>
    </row>
    <row r="30" spans="1:3" ht="15.95" customHeight="1" x14ac:dyDescent="0.3">
      <c r="A30" s="20" t="s">
        <v>20</v>
      </c>
      <c r="B30" s="5" t="s">
        <v>323</v>
      </c>
      <c r="C30" s="62">
        <v>36000</v>
      </c>
    </row>
    <row r="31" spans="1:3" ht="15.95" customHeight="1" x14ac:dyDescent="0.3">
      <c r="A31" s="20" t="s">
        <v>20</v>
      </c>
      <c r="B31" s="5" t="s">
        <v>22</v>
      </c>
      <c r="C31" s="62">
        <v>30000</v>
      </c>
    </row>
    <row r="32" spans="1:3" ht="15.95" customHeight="1" x14ac:dyDescent="0.3">
      <c r="A32" s="20" t="s">
        <v>20</v>
      </c>
      <c r="B32" s="5" t="s">
        <v>23</v>
      </c>
      <c r="C32" s="62">
        <v>38000</v>
      </c>
    </row>
    <row r="33" spans="1:3" s="2" customFormat="1" ht="15.95" customHeight="1" x14ac:dyDescent="0.3">
      <c r="A33" s="20" t="s">
        <v>20</v>
      </c>
      <c r="B33" s="6" t="s">
        <v>324</v>
      </c>
      <c r="C33" s="62">
        <v>200</v>
      </c>
    </row>
    <row r="34" spans="1:3" ht="15.95" customHeight="1" x14ac:dyDescent="0.3">
      <c r="A34" s="20" t="s">
        <v>20</v>
      </c>
      <c r="B34" s="5" t="s">
        <v>325</v>
      </c>
      <c r="C34" s="62">
        <v>45000</v>
      </c>
    </row>
    <row r="35" spans="1:3" ht="15.95" customHeight="1" x14ac:dyDescent="0.3">
      <c r="A35" s="20" t="s">
        <v>20</v>
      </c>
      <c r="B35" s="5" t="s">
        <v>326</v>
      </c>
      <c r="C35" s="62">
        <v>2900</v>
      </c>
    </row>
    <row r="36" spans="1:3" ht="15.95" customHeight="1" x14ac:dyDescent="0.3">
      <c r="A36" s="20"/>
      <c r="B36" s="5"/>
      <c r="C36" s="62"/>
    </row>
    <row r="37" spans="1:3" ht="15.95" customHeight="1" x14ac:dyDescent="0.3">
      <c r="A37" s="25">
        <v>220</v>
      </c>
      <c r="B37" s="4" t="s">
        <v>24</v>
      </c>
      <c r="C37" s="61">
        <f>SUM(C38:C44)</f>
        <v>87200</v>
      </c>
    </row>
    <row r="38" spans="1:3" ht="15.95" customHeight="1" x14ac:dyDescent="0.3">
      <c r="A38" s="20" t="s">
        <v>26</v>
      </c>
      <c r="B38" s="5" t="s">
        <v>25</v>
      </c>
      <c r="C38" s="62">
        <v>40000</v>
      </c>
    </row>
    <row r="39" spans="1:3" ht="15.95" customHeight="1" x14ac:dyDescent="0.3">
      <c r="A39" s="20" t="s">
        <v>26</v>
      </c>
      <c r="B39" s="5" t="s">
        <v>290</v>
      </c>
      <c r="C39" s="62">
        <v>7000</v>
      </c>
    </row>
    <row r="40" spans="1:3" ht="15.95" hidden="1" customHeight="1" x14ac:dyDescent="0.3">
      <c r="A40" s="20" t="s">
        <v>26</v>
      </c>
      <c r="B40" s="5" t="s">
        <v>27</v>
      </c>
      <c r="C40" s="62">
        <v>0</v>
      </c>
    </row>
    <row r="41" spans="1:3" ht="15.95" customHeight="1" x14ac:dyDescent="0.3">
      <c r="A41" s="20" t="s">
        <v>26</v>
      </c>
      <c r="B41" s="5" t="s">
        <v>28</v>
      </c>
      <c r="C41" s="62">
        <v>7000</v>
      </c>
    </row>
    <row r="42" spans="1:3" ht="15.95" customHeight="1" x14ac:dyDescent="0.3">
      <c r="A42" s="20" t="s">
        <v>26</v>
      </c>
      <c r="B42" s="5" t="s">
        <v>29</v>
      </c>
      <c r="C42" s="62">
        <v>29700</v>
      </c>
    </row>
    <row r="43" spans="1:3" ht="15.95" customHeight="1" x14ac:dyDescent="0.3">
      <c r="A43" s="20" t="s">
        <v>26</v>
      </c>
      <c r="B43" s="5" t="s">
        <v>30</v>
      </c>
      <c r="C43" s="62">
        <v>3500</v>
      </c>
    </row>
    <row r="44" spans="1:3" ht="15.95" customHeight="1" x14ac:dyDescent="0.3">
      <c r="A44" s="20"/>
      <c r="B44" s="5"/>
      <c r="C44" s="62"/>
    </row>
    <row r="45" spans="1:3" ht="15.95" customHeight="1" x14ac:dyDescent="0.3">
      <c r="A45" s="25">
        <v>240</v>
      </c>
      <c r="B45" s="4" t="s">
        <v>31</v>
      </c>
      <c r="C45" s="61">
        <f>SUM(C46)</f>
        <v>3000</v>
      </c>
    </row>
    <row r="46" spans="1:3" ht="15.95" customHeight="1" x14ac:dyDescent="0.3">
      <c r="A46" s="20" t="s">
        <v>386</v>
      </c>
      <c r="B46" s="5" t="s">
        <v>32</v>
      </c>
      <c r="C46" s="62">
        <v>3000</v>
      </c>
    </row>
    <row r="47" spans="1:3" ht="15.95" customHeight="1" x14ac:dyDescent="0.3">
      <c r="A47" s="20"/>
      <c r="B47" s="5"/>
      <c r="C47" s="67"/>
    </row>
    <row r="48" spans="1:3" ht="15.95" customHeight="1" x14ac:dyDescent="0.3">
      <c r="A48" s="25">
        <v>290</v>
      </c>
      <c r="B48" s="4" t="s">
        <v>33</v>
      </c>
      <c r="C48" s="61">
        <f>SUM(C49:C54)</f>
        <v>133200</v>
      </c>
    </row>
    <row r="49" spans="1:3" ht="15.95" customHeight="1" x14ac:dyDescent="0.3">
      <c r="A49" s="36" t="s">
        <v>35</v>
      </c>
      <c r="B49" s="5" t="s">
        <v>34</v>
      </c>
      <c r="C49" s="66">
        <v>19000</v>
      </c>
    </row>
    <row r="50" spans="1:3" ht="15.95" customHeight="1" x14ac:dyDescent="0.3">
      <c r="A50" s="36" t="s">
        <v>35</v>
      </c>
      <c r="B50" s="5" t="s">
        <v>36</v>
      </c>
      <c r="C50" s="66">
        <v>5000</v>
      </c>
    </row>
    <row r="51" spans="1:3" ht="15.95" customHeight="1" x14ac:dyDescent="0.3">
      <c r="A51" s="36" t="s">
        <v>35</v>
      </c>
      <c r="B51" s="5" t="s">
        <v>33</v>
      </c>
      <c r="C51" s="66">
        <v>3000</v>
      </c>
    </row>
    <row r="52" spans="1:3" ht="15.95" customHeight="1" x14ac:dyDescent="0.3">
      <c r="A52" s="36" t="s">
        <v>35</v>
      </c>
      <c r="B52" s="5" t="s">
        <v>37</v>
      </c>
      <c r="C52" s="66">
        <v>1000</v>
      </c>
    </row>
    <row r="53" spans="1:3" ht="15.95" customHeight="1" x14ac:dyDescent="0.3">
      <c r="A53" s="36" t="s">
        <v>35</v>
      </c>
      <c r="B53" s="5" t="s">
        <v>309</v>
      </c>
      <c r="C53" s="66">
        <v>50000</v>
      </c>
    </row>
    <row r="54" spans="1:3" ht="15.95" customHeight="1" x14ac:dyDescent="0.3">
      <c r="A54" s="36" t="s">
        <v>35</v>
      </c>
      <c r="B54" s="5" t="s">
        <v>308</v>
      </c>
      <c r="C54" s="66">
        <v>55200</v>
      </c>
    </row>
    <row r="55" spans="1:3" ht="15.95" customHeight="1" x14ac:dyDescent="0.3">
      <c r="A55" s="20"/>
      <c r="B55" s="5"/>
      <c r="C55" s="67"/>
    </row>
    <row r="56" spans="1:3" ht="15.95" customHeight="1" x14ac:dyDescent="0.3">
      <c r="A56" s="25">
        <v>300</v>
      </c>
      <c r="B56" s="4" t="s">
        <v>38</v>
      </c>
      <c r="C56" s="65">
        <f>SUM(C57:C81)</f>
        <v>1573115.35</v>
      </c>
    </row>
    <row r="57" spans="1:3" ht="15.95" customHeight="1" x14ac:dyDescent="0.3">
      <c r="A57" s="36" t="s">
        <v>40</v>
      </c>
      <c r="B57" s="5" t="s">
        <v>39</v>
      </c>
      <c r="C57" s="66">
        <v>10344</v>
      </c>
    </row>
    <row r="58" spans="1:3" ht="15.95" customHeight="1" x14ac:dyDescent="0.3">
      <c r="A58" s="36" t="s">
        <v>40</v>
      </c>
      <c r="B58" s="5" t="s">
        <v>41</v>
      </c>
      <c r="C58" s="66">
        <v>341</v>
      </c>
    </row>
    <row r="59" spans="1:3" ht="15.95" customHeight="1" x14ac:dyDescent="0.3">
      <c r="A59" s="36" t="s">
        <v>40</v>
      </c>
      <c r="B59" s="5" t="s">
        <v>42</v>
      </c>
      <c r="C59" s="66">
        <v>200</v>
      </c>
    </row>
    <row r="60" spans="1:3" ht="15.95" customHeight="1" x14ac:dyDescent="0.3">
      <c r="A60" s="36" t="s">
        <v>40</v>
      </c>
      <c r="B60" s="5" t="s">
        <v>43</v>
      </c>
      <c r="C60" s="66">
        <v>2540</v>
      </c>
    </row>
    <row r="61" spans="1:3" ht="15.95" customHeight="1" x14ac:dyDescent="0.3">
      <c r="A61" s="36" t="s">
        <v>40</v>
      </c>
      <c r="B61" s="5" t="s">
        <v>44</v>
      </c>
      <c r="C61" s="66">
        <v>21000</v>
      </c>
    </row>
    <row r="62" spans="1:3" ht="15.95" customHeight="1" x14ac:dyDescent="0.3">
      <c r="A62" s="36" t="s">
        <v>40</v>
      </c>
      <c r="B62" s="5" t="s">
        <v>327</v>
      </c>
      <c r="C62" s="66">
        <v>10716</v>
      </c>
    </row>
    <row r="63" spans="1:3" ht="15.95" customHeight="1" x14ac:dyDescent="0.3">
      <c r="A63" s="36" t="s">
        <v>40</v>
      </c>
      <c r="B63" s="5" t="s">
        <v>45</v>
      </c>
      <c r="C63" s="66">
        <v>6357</v>
      </c>
    </row>
    <row r="64" spans="1:3" ht="15.95" customHeight="1" x14ac:dyDescent="0.3">
      <c r="A64" s="36" t="s">
        <v>40</v>
      </c>
      <c r="B64" s="5" t="s">
        <v>46</v>
      </c>
      <c r="C64" s="66">
        <v>2603</v>
      </c>
    </row>
    <row r="65" spans="1:3" ht="15.95" customHeight="1" x14ac:dyDescent="0.3">
      <c r="A65" s="36" t="s">
        <v>40</v>
      </c>
      <c r="B65" s="5" t="s">
        <v>47</v>
      </c>
      <c r="C65" s="66">
        <v>109</v>
      </c>
    </row>
    <row r="66" spans="1:3" ht="15.95" customHeight="1" x14ac:dyDescent="0.3">
      <c r="A66" s="36" t="s">
        <v>40</v>
      </c>
      <c r="B66" s="5" t="s">
        <v>48</v>
      </c>
      <c r="C66" s="66">
        <v>1000</v>
      </c>
    </row>
    <row r="67" spans="1:3" ht="15.95" customHeight="1" x14ac:dyDescent="0.3">
      <c r="A67" s="36" t="s">
        <v>40</v>
      </c>
      <c r="B67" s="5" t="s">
        <v>49</v>
      </c>
      <c r="C67" s="66">
        <v>800</v>
      </c>
    </row>
    <row r="68" spans="1:3" ht="15.95" customHeight="1" x14ac:dyDescent="0.3">
      <c r="A68" s="36" t="s">
        <v>40</v>
      </c>
      <c r="B68" s="5" t="s">
        <v>328</v>
      </c>
      <c r="C68" s="66">
        <v>1152600</v>
      </c>
    </row>
    <row r="69" spans="1:3" ht="15.95" customHeight="1" x14ac:dyDescent="0.3">
      <c r="A69" s="36" t="s">
        <v>40</v>
      </c>
      <c r="B69" s="5" t="s">
        <v>329</v>
      </c>
      <c r="C69" s="66">
        <v>13530</v>
      </c>
    </row>
    <row r="70" spans="1:3" ht="15.95" customHeight="1" x14ac:dyDescent="0.3">
      <c r="A70" s="36" t="s">
        <v>40</v>
      </c>
      <c r="B70" s="5" t="s">
        <v>50</v>
      </c>
      <c r="C70" s="66">
        <v>1660</v>
      </c>
    </row>
    <row r="71" spans="1:3" ht="15.95" customHeight="1" x14ac:dyDescent="0.3">
      <c r="A71" s="36" t="s">
        <v>40</v>
      </c>
      <c r="B71" s="5" t="s">
        <v>51</v>
      </c>
      <c r="C71" s="66">
        <v>8000</v>
      </c>
    </row>
    <row r="72" spans="1:3" ht="15.95" customHeight="1" x14ac:dyDescent="0.3">
      <c r="A72" s="36" t="s">
        <v>40</v>
      </c>
      <c r="B72" s="5" t="s">
        <v>52</v>
      </c>
      <c r="C72" s="66">
        <v>7000</v>
      </c>
    </row>
    <row r="73" spans="1:3" ht="15.95" customHeight="1" x14ac:dyDescent="0.3">
      <c r="A73" s="36" t="s">
        <v>40</v>
      </c>
      <c r="B73" s="5" t="s">
        <v>53</v>
      </c>
      <c r="C73" s="66">
        <v>17845</v>
      </c>
    </row>
    <row r="74" spans="1:3" ht="15.95" customHeight="1" x14ac:dyDescent="0.3">
      <c r="A74" s="36" t="s">
        <v>40</v>
      </c>
      <c r="B74" s="5" t="s">
        <v>54</v>
      </c>
      <c r="C74" s="66">
        <v>16926</v>
      </c>
    </row>
    <row r="75" spans="1:3" ht="15.95" customHeight="1" x14ac:dyDescent="0.3">
      <c r="A75" s="36" t="s">
        <v>40</v>
      </c>
      <c r="B75" s="5" t="s">
        <v>55</v>
      </c>
      <c r="C75" s="66">
        <v>13044</v>
      </c>
    </row>
    <row r="76" spans="1:3" ht="15.95" customHeight="1" x14ac:dyDescent="0.3">
      <c r="A76" s="36" t="s">
        <v>40</v>
      </c>
      <c r="B76" s="5" t="s">
        <v>56</v>
      </c>
      <c r="C76" s="66">
        <v>21300</v>
      </c>
    </row>
    <row r="77" spans="1:3" ht="15.95" customHeight="1" x14ac:dyDescent="0.3">
      <c r="A77" s="36" t="s">
        <v>40</v>
      </c>
      <c r="B77" s="5" t="s">
        <v>330</v>
      </c>
      <c r="C77" s="66">
        <v>6000</v>
      </c>
    </row>
    <row r="78" spans="1:3" ht="15.95" customHeight="1" x14ac:dyDescent="0.3">
      <c r="A78" s="36" t="s">
        <v>40</v>
      </c>
      <c r="B78" s="5" t="s">
        <v>331</v>
      </c>
      <c r="C78" s="66">
        <v>255360</v>
      </c>
    </row>
    <row r="79" spans="1:3" ht="15.95" customHeight="1" x14ac:dyDescent="0.3">
      <c r="A79" s="36" t="s">
        <v>40</v>
      </c>
      <c r="B79" s="5" t="s">
        <v>57</v>
      </c>
      <c r="C79" s="66">
        <v>500</v>
      </c>
    </row>
    <row r="80" spans="1:3" ht="15.95" customHeight="1" x14ac:dyDescent="0.3">
      <c r="A80" s="36" t="s">
        <v>40</v>
      </c>
      <c r="B80" s="5" t="s">
        <v>292</v>
      </c>
      <c r="C80" s="66">
        <v>90</v>
      </c>
    </row>
    <row r="81" spans="1:3" ht="15.95" customHeight="1" x14ac:dyDescent="0.3">
      <c r="A81" s="36" t="s">
        <v>40</v>
      </c>
      <c r="B81" s="5" t="s">
        <v>58</v>
      </c>
      <c r="C81" s="68">
        <v>3250.35</v>
      </c>
    </row>
    <row r="82" spans="1:3" ht="15.95" customHeight="1" x14ac:dyDescent="0.3">
      <c r="A82" s="20"/>
      <c r="B82" s="5"/>
      <c r="C82" s="67"/>
    </row>
    <row r="83" spans="1:3" ht="15.95" customHeight="1" x14ac:dyDescent="0.3">
      <c r="A83" s="20"/>
      <c r="B83" s="53" t="s">
        <v>59</v>
      </c>
      <c r="C83" s="54">
        <f>C10+C13+C16+C28+C37+C45+C48+C56</f>
        <v>6787982.3499999996</v>
      </c>
    </row>
    <row r="84" spans="1:3" ht="15.95" customHeight="1" x14ac:dyDescent="0.3">
      <c r="A84" s="20"/>
      <c r="B84" s="5"/>
      <c r="C84" s="67"/>
    </row>
    <row r="85" spans="1:3" ht="15.95" customHeight="1" x14ac:dyDescent="0.3">
      <c r="A85" s="76"/>
      <c r="B85" s="53" t="s">
        <v>321</v>
      </c>
      <c r="C85" s="63"/>
    </row>
    <row r="86" spans="1:3" ht="15.95" customHeight="1" x14ac:dyDescent="0.3">
      <c r="A86" s="20"/>
      <c r="B86" s="4"/>
      <c r="C86" s="63"/>
    </row>
    <row r="87" spans="1:3" ht="15.95" customHeight="1" x14ac:dyDescent="0.3">
      <c r="A87" s="25">
        <v>233</v>
      </c>
      <c r="B87" s="4" t="s">
        <v>60</v>
      </c>
      <c r="C87" s="65">
        <f>SUM(C88:C89)</f>
        <v>4000</v>
      </c>
    </row>
    <row r="88" spans="1:3" ht="15.95" customHeight="1" x14ac:dyDescent="0.3">
      <c r="A88" s="20" t="s">
        <v>61</v>
      </c>
      <c r="B88" s="5" t="s">
        <v>60</v>
      </c>
      <c r="C88" s="64">
        <v>2000</v>
      </c>
    </row>
    <row r="89" spans="1:3" ht="15.95" customHeight="1" x14ac:dyDescent="0.3">
      <c r="A89" s="35" t="s">
        <v>61</v>
      </c>
      <c r="B89" s="7" t="s">
        <v>62</v>
      </c>
      <c r="C89" s="64">
        <v>2000</v>
      </c>
    </row>
    <row r="90" spans="1:3" ht="15.95" customHeight="1" x14ac:dyDescent="0.3">
      <c r="A90" s="35"/>
      <c r="B90" s="7"/>
      <c r="C90" s="64"/>
    </row>
    <row r="91" spans="1:3" ht="15.95" customHeight="1" x14ac:dyDescent="0.3">
      <c r="A91" s="40">
        <v>322</v>
      </c>
      <c r="B91" s="4" t="s">
        <v>362</v>
      </c>
      <c r="C91" s="65">
        <f>SUM(C92:C93)</f>
        <v>515000</v>
      </c>
    </row>
    <row r="92" spans="1:3" ht="15.95" customHeight="1" x14ac:dyDescent="0.3">
      <c r="A92" s="35" t="s">
        <v>63</v>
      </c>
      <c r="B92" s="5" t="s">
        <v>318</v>
      </c>
      <c r="C92" s="64">
        <v>230000</v>
      </c>
    </row>
    <row r="93" spans="1:3" ht="15.95" customHeight="1" x14ac:dyDescent="0.3">
      <c r="A93" s="35" t="s">
        <v>63</v>
      </c>
      <c r="B93" s="5" t="s">
        <v>379</v>
      </c>
      <c r="C93" s="64">
        <v>285000</v>
      </c>
    </row>
    <row r="94" spans="1:3" ht="15.95" customHeight="1" x14ac:dyDescent="0.3">
      <c r="A94" s="35"/>
      <c r="B94" s="5"/>
      <c r="C94" s="64"/>
    </row>
    <row r="95" spans="1:3" ht="15.95" customHeight="1" x14ac:dyDescent="0.3">
      <c r="A95" s="35"/>
      <c r="B95" s="53" t="s">
        <v>64</v>
      </c>
      <c r="C95" s="54">
        <f>C87+C91</f>
        <v>519000</v>
      </c>
    </row>
    <row r="96" spans="1:3" ht="15.95" customHeight="1" x14ac:dyDescent="0.3">
      <c r="A96" s="20"/>
      <c r="B96" s="56"/>
      <c r="C96" s="62"/>
    </row>
    <row r="97" spans="1:3" ht="15.95" customHeight="1" x14ac:dyDescent="0.3">
      <c r="A97" s="76"/>
      <c r="B97" s="57" t="s">
        <v>322</v>
      </c>
      <c r="C97" s="70"/>
    </row>
    <row r="98" spans="1:3" ht="15.95" customHeight="1" x14ac:dyDescent="0.3">
      <c r="A98" s="25" t="s">
        <v>66</v>
      </c>
      <c r="B98" s="24" t="s">
        <v>67</v>
      </c>
      <c r="C98" s="69">
        <f>C99+C100+C101+C153</f>
        <v>778947</v>
      </c>
    </row>
    <row r="99" spans="1:3" ht="15.95" customHeight="1" x14ac:dyDescent="0.3">
      <c r="A99" s="20" t="s">
        <v>68</v>
      </c>
      <c r="B99" s="5" t="s">
        <v>69</v>
      </c>
      <c r="C99" s="63">
        <v>377720</v>
      </c>
    </row>
    <row r="100" spans="1:3" ht="15.95" customHeight="1" x14ac:dyDescent="0.3">
      <c r="A100" s="20" t="s">
        <v>70</v>
      </c>
      <c r="B100" s="5" t="s">
        <v>71</v>
      </c>
      <c r="C100" s="63">
        <v>132202</v>
      </c>
    </row>
    <row r="101" spans="1:3" ht="15.95" customHeight="1" x14ac:dyDescent="0.3">
      <c r="A101" s="20" t="s">
        <v>72</v>
      </c>
      <c r="B101" s="5" t="s">
        <v>73</v>
      </c>
      <c r="C101" s="63">
        <f>SUM(C102:C151)</f>
        <v>265900</v>
      </c>
    </row>
    <row r="102" spans="1:3" ht="15.95" customHeight="1" x14ac:dyDescent="0.3">
      <c r="A102" s="20" t="s">
        <v>72</v>
      </c>
      <c r="B102" s="5" t="s">
        <v>74</v>
      </c>
      <c r="C102" s="63">
        <v>2500</v>
      </c>
    </row>
    <row r="103" spans="1:3" ht="15.95" customHeight="1" x14ac:dyDescent="0.3">
      <c r="A103" s="20" t="s">
        <v>72</v>
      </c>
      <c r="B103" s="5" t="s">
        <v>75</v>
      </c>
      <c r="C103" s="63">
        <v>2000</v>
      </c>
    </row>
    <row r="104" spans="1:3" ht="15.95" customHeight="1" x14ac:dyDescent="0.3">
      <c r="A104" s="20" t="s">
        <v>72</v>
      </c>
      <c r="B104" s="5" t="s">
        <v>76</v>
      </c>
      <c r="C104" s="63">
        <v>35000</v>
      </c>
    </row>
    <row r="105" spans="1:3" ht="15.95" customHeight="1" x14ac:dyDescent="0.3">
      <c r="A105" s="20" t="s">
        <v>72</v>
      </c>
      <c r="B105" s="5" t="s">
        <v>77</v>
      </c>
      <c r="C105" s="63">
        <v>2400</v>
      </c>
    </row>
    <row r="106" spans="1:3" ht="15.95" customHeight="1" x14ac:dyDescent="0.3">
      <c r="A106" s="20" t="s">
        <v>72</v>
      </c>
      <c r="B106" s="5" t="s">
        <v>78</v>
      </c>
      <c r="C106" s="63">
        <v>21000</v>
      </c>
    </row>
    <row r="107" spans="1:3" ht="15.95" customHeight="1" x14ac:dyDescent="0.3">
      <c r="A107" s="20" t="s">
        <v>72</v>
      </c>
      <c r="B107" s="5" t="s">
        <v>79</v>
      </c>
      <c r="C107" s="63">
        <v>250</v>
      </c>
    </row>
    <row r="108" spans="1:3" ht="15.95" customHeight="1" x14ac:dyDescent="0.3">
      <c r="A108" s="20" t="s">
        <v>72</v>
      </c>
      <c r="B108" s="5" t="s">
        <v>80</v>
      </c>
      <c r="C108" s="63">
        <v>6000</v>
      </c>
    </row>
    <row r="109" spans="1:3" ht="15.95" customHeight="1" x14ac:dyDescent="0.3">
      <c r="A109" s="20" t="s">
        <v>72</v>
      </c>
      <c r="B109" s="5" t="s">
        <v>81</v>
      </c>
      <c r="C109" s="63">
        <v>2000</v>
      </c>
    </row>
    <row r="110" spans="1:3" ht="15.95" customHeight="1" x14ac:dyDescent="0.3">
      <c r="A110" s="20" t="s">
        <v>72</v>
      </c>
      <c r="B110" s="5" t="s">
        <v>82</v>
      </c>
      <c r="C110" s="63">
        <v>100</v>
      </c>
    </row>
    <row r="111" spans="1:3" ht="15.95" customHeight="1" x14ac:dyDescent="0.3">
      <c r="A111" s="20" t="s">
        <v>72</v>
      </c>
      <c r="B111" s="5" t="s">
        <v>83</v>
      </c>
      <c r="C111" s="63">
        <v>1000</v>
      </c>
    </row>
    <row r="112" spans="1:3" ht="15.95" customHeight="1" x14ac:dyDescent="0.3">
      <c r="A112" s="20" t="s">
        <v>72</v>
      </c>
      <c r="B112" s="5" t="s">
        <v>84</v>
      </c>
      <c r="C112" s="63">
        <v>100</v>
      </c>
    </row>
    <row r="113" spans="1:3" ht="15.95" customHeight="1" x14ac:dyDescent="0.3">
      <c r="A113" s="20" t="s">
        <v>72</v>
      </c>
      <c r="B113" s="5" t="s">
        <v>85</v>
      </c>
      <c r="C113" s="63">
        <v>8500</v>
      </c>
    </row>
    <row r="114" spans="1:3" ht="15.95" customHeight="1" x14ac:dyDescent="0.3">
      <c r="A114" s="20" t="s">
        <v>72</v>
      </c>
      <c r="B114" s="5" t="s">
        <v>86</v>
      </c>
      <c r="C114" s="63">
        <v>1000</v>
      </c>
    </row>
    <row r="115" spans="1:3" ht="15.95" customHeight="1" x14ac:dyDescent="0.3">
      <c r="A115" s="20" t="s">
        <v>72</v>
      </c>
      <c r="B115" s="5" t="s">
        <v>87</v>
      </c>
      <c r="C115" s="63">
        <v>2200</v>
      </c>
    </row>
    <row r="116" spans="1:3" ht="15.95" customHeight="1" x14ac:dyDescent="0.3">
      <c r="A116" s="20" t="s">
        <v>72</v>
      </c>
      <c r="B116" s="5" t="s">
        <v>88</v>
      </c>
      <c r="C116" s="63">
        <v>4500</v>
      </c>
    </row>
    <row r="117" spans="1:3" ht="15.95" customHeight="1" x14ac:dyDescent="0.3">
      <c r="A117" s="20" t="s">
        <v>72</v>
      </c>
      <c r="B117" s="5" t="s">
        <v>89</v>
      </c>
      <c r="C117" s="63">
        <v>600</v>
      </c>
    </row>
    <row r="118" spans="1:3" ht="15.95" customHeight="1" x14ac:dyDescent="0.3">
      <c r="A118" s="20" t="s">
        <v>72</v>
      </c>
      <c r="B118" s="5" t="s">
        <v>90</v>
      </c>
      <c r="C118" s="63">
        <v>6700</v>
      </c>
    </row>
    <row r="119" spans="1:3" ht="15.95" customHeight="1" x14ac:dyDescent="0.3">
      <c r="A119" s="20" t="s">
        <v>72</v>
      </c>
      <c r="B119" s="5" t="s">
        <v>91</v>
      </c>
      <c r="C119" s="63">
        <v>2500</v>
      </c>
    </row>
    <row r="120" spans="1:3" ht="15.95" customHeight="1" x14ac:dyDescent="0.3">
      <c r="A120" s="20" t="s">
        <v>72</v>
      </c>
      <c r="B120" s="5" t="s">
        <v>92</v>
      </c>
      <c r="C120" s="63">
        <v>1400</v>
      </c>
    </row>
    <row r="121" spans="1:3" ht="15.95" customHeight="1" x14ac:dyDescent="0.3">
      <c r="A121" s="20" t="s">
        <v>72</v>
      </c>
      <c r="B121" s="5" t="s">
        <v>93</v>
      </c>
      <c r="C121" s="63">
        <v>100</v>
      </c>
    </row>
    <row r="122" spans="1:3" ht="15.95" customHeight="1" x14ac:dyDescent="0.3">
      <c r="A122" s="20" t="s">
        <v>72</v>
      </c>
      <c r="B122" s="5" t="s">
        <v>94</v>
      </c>
      <c r="C122" s="63">
        <v>300</v>
      </c>
    </row>
    <row r="123" spans="1:3" ht="15.95" customHeight="1" x14ac:dyDescent="0.3">
      <c r="A123" s="20" t="s">
        <v>72</v>
      </c>
      <c r="B123" s="5" t="s">
        <v>95</v>
      </c>
      <c r="C123" s="63">
        <v>500</v>
      </c>
    </row>
    <row r="124" spans="1:3" ht="15.95" customHeight="1" x14ac:dyDescent="0.3">
      <c r="A124" s="20" t="s">
        <v>72</v>
      </c>
      <c r="B124" s="5" t="s">
        <v>96</v>
      </c>
      <c r="C124" s="63">
        <v>50</v>
      </c>
    </row>
    <row r="125" spans="1:3" ht="15.95" customHeight="1" x14ac:dyDescent="0.3">
      <c r="A125" s="20" t="s">
        <v>72</v>
      </c>
      <c r="B125" s="5" t="s">
        <v>97</v>
      </c>
      <c r="C125" s="63">
        <v>10000</v>
      </c>
    </row>
    <row r="126" spans="1:3" ht="15.95" customHeight="1" x14ac:dyDescent="0.3">
      <c r="A126" s="20" t="s">
        <v>72</v>
      </c>
      <c r="B126" s="5" t="s">
        <v>98</v>
      </c>
      <c r="C126" s="63">
        <v>100</v>
      </c>
    </row>
    <row r="127" spans="1:3" ht="15.95" customHeight="1" x14ac:dyDescent="0.3">
      <c r="A127" s="20" t="s">
        <v>72</v>
      </c>
      <c r="B127" s="5" t="s">
        <v>99</v>
      </c>
      <c r="C127" s="63">
        <v>100</v>
      </c>
    </row>
    <row r="128" spans="1:3" ht="15.95" customHeight="1" x14ac:dyDescent="0.3">
      <c r="A128" s="20" t="s">
        <v>72</v>
      </c>
      <c r="B128" s="5" t="s">
        <v>100</v>
      </c>
      <c r="C128" s="63">
        <v>20000</v>
      </c>
    </row>
    <row r="129" spans="1:3" ht="15.95" customHeight="1" x14ac:dyDescent="0.3">
      <c r="A129" s="20" t="s">
        <v>72</v>
      </c>
      <c r="B129" s="5" t="s">
        <v>286</v>
      </c>
      <c r="C129" s="63">
        <v>500</v>
      </c>
    </row>
    <row r="130" spans="1:3" ht="15.95" customHeight="1" x14ac:dyDescent="0.3">
      <c r="A130" s="20" t="s">
        <v>72</v>
      </c>
      <c r="B130" s="5" t="s">
        <v>101</v>
      </c>
      <c r="C130" s="62">
        <v>3000</v>
      </c>
    </row>
    <row r="131" spans="1:3" ht="15.95" customHeight="1" x14ac:dyDescent="0.3">
      <c r="A131" s="20" t="s">
        <v>72</v>
      </c>
      <c r="B131" s="5" t="s">
        <v>102</v>
      </c>
      <c r="C131" s="62">
        <v>3400</v>
      </c>
    </row>
    <row r="132" spans="1:3" ht="15.95" customHeight="1" x14ac:dyDescent="0.3">
      <c r="A132" s="20" t="s">
        <v>72</v>
      </c>
      <c r="B132" s="32" t="s">
        <v>103</v>
      </c>
      <c r="C132" s="63">
        <v>1800</v>
      </c>
    </row>
    <row r="133" spans="1:3" ht="15.95" customHeight="1" x14ac:dyDescent="0.3">
      <c r="A133" s="20" t="s">
        <v>72</v>
      </c>
      <c r="B133" s="32" t="s">
        <v>104</v>
      </c>
      <c r="C133" s="63">
        <v>2500</v>
      </c>
    </row>
    <row r="134" spans="1:3" ht="15.95" customHeight="1" x14ac:dyDescent="0.3">
      <c r="A134" s="20" t="s">
        <v>72</v>
      </c>
      <c r="B134" s="32" t="s">
        <v>105</v>
      </c>
      <c r="C134" s="63">
        <v>3000</v>
      </c>
    </row>
    <row r="135" spans="1:3" ht="15.95" customHeight="1" x14ac:dyDescent="0.3">
      <c r="A135" s="20" t="s">
        <v>72</v>
      </c>
      <c r="B135" s="32" t="s">
        <v>106</v>
      </c>
      <c r="C135" s="63">
        <v>20000</v>
      </c>
    </row>
    <row r="136" spans="1:3" ht="15.95" customHeight="1" x14ac:dyDescent="0.3">
      <c r="A136" s="20" t="s">
        <v>72</v>
      </c>
      <c r="B136" s="32" t="s">
        <v>107</v>
      </c>
      <c r="C136" s="63">
        <v>4500</v>
      </c>
    </row>
    <row r="137" spans="1:3" ht="15.95" customHeight="1" x14ac:dyDescent="0.3">
      <c r="A137" s="20" t="s">
        <v>72</v>
      </c>
      <c r="B137" s="32" t="s">
        <v>108</v>
      </c>
      <c r="C137" s="63">
        <v>5000</v>
      </c>
    </row>
    <row r="138" spans="1:3" ht="15.95" customHeight="1" x14ac:dyDescent="0.3">
      <c r="A138" s="20" t="s">
        <v>72</v>
      </c>
      <c r="B138" s="32" t="s">
        <v>109</v>
      </c>
      <c r="C138" s="63">
        <v>31400</v>
      </c>
    </row>
    <row r="139" spans="1:3" ht="15.95" customHeight="1" x14ac:dyDescent="0.3">
      <c r="A139" s="20" t="s">
        <v>72</v>
      </c>
      <c r="B139" s="32" t="s">
        <v>307</v>
      </c>
      <c r="C139" s="63">
        <v>5000</v>
      </c>
    </row>
    <row r="140" spans="1:3" ht="15.95" customHeight="1" x14ac:dyDescent="0.3">
      <c r="A140" s="20" t="s">
        <v>72</v>
      </c>
      <c r="B140" s="32" t="s">
        <v>110</v>
      </c>
      <c r="C140" s="63">
        <v>200</v>
      </c>
    </row>
    <row r="141" spans="1:3" ht="15.95" customHeight="1" x14ac:dyDescent="0.3">
      <c r="A141" s="20" t="s">
        <v>72</v>
      </c>
      <c r="B141" s="32" t="s">
        <v>111</v>
      </c>
      <c r="C141" s="63">
        <v>2000</v>
      </c>
    </row>
    <row r="142" spans="1:3" ht="15.95" customHeight="1" x14ac:dyDescent="0.3">
      <c r="A142" s="20" t="s">
        <v>72</v>
      </c>
      <c r="B142" s="32" t="s">
        <v>112</v>
      </c>
      <c r="C142" s="63">
        <v>300</v>
      </c>
    </row>
    <row r="143" spans="1:3" ht="15.95" customHeight="1" x14ac:dyDescent="0.3">
      <c r="A143" s="20" t="s">
        <v>72</v>
      </c>
      <c r="B143" s="32" t="s">
        <v>113</v>
      </c>
      <c r="C143" s="63">
        <v>11000</v>
      </c>
    </row>
    <row r="144" spans="1:3" ht="15.95" customHeight="1" x14ac:dyDescent="0.3">
      <c r="A144" s="20" t="s">
        <v>72</v>
      </c>
      <c r="B144" s="32" t="s">
        <v>114</v>
      </c>
      <c r="C144" s="63">
        <v>20000</v>
      </c>
    </row>
    <row r="145" spans="1:3" ht="15.95" customHeight="1" x14ac:dyDescent="0.3">
      <c r="A145" s="20" t="s">
        <v>72</v>
      </c>
      <c r="B145" s="32" t="s">
        <v>115</v>
      </c>
      <c r="C145" s="63">
        <v>2700</v>
      </c>
    </row>
    <row r="146" spans="1:3" ht="15.95" customHeight="1" x14ac:dyDescent="0.3">
      <c r="A146" s="20" t="s">
        <v>72</v>
      </c>
      <c r="B146" s="32" t="s">
        <v>287</v>
      </c>
      <c r="C146" s="63">
        <v>300</v>
      </c>
    </row>
    <row r="147" spans="1:3" ht="15.95" customHeight="1" x14ac:dyDescent="0.3">
      <c r="A147" s="20" t="s">
        <v>72</v>
      </c>
      <c r="B147" s="32" t="s">
        <v>116</v>
      </c>
      <c r="C147" s="63">
        <v>400</v>
      </c>
    </row>
    <row r="148" spans="1:3" ht="15.95" customHeight="1" x14ac:dyDescent="0.3">
      <c r="A148" s="20" t="s">
        <v>72</v>
      </c>
      <c r="B148" s="5" t="s">
        <v>117</v>
      </c>
      <c r="C148" s="62">
        <v>5500</v>
      </c>
    </row>
    <row r="149" spans="1:3" ht="15.95" customHeight="1" x14ac:dyDescent="0.3">
      <c r="A149" s="20" t="s">
        <v>72</v>
      </c>
      <c r="B149" s="5" t="s">
        <v>118</v>
      </c>
      <c r="C149" s="63">
        <v>9000</v>
      </c>
    </row>
    <row r="150" spans="1:3" ht="15.95" customHeight="1" x14ac:dyDescent="0.3">
      <c r="A150" s="20" t="s">
        <v>72</v>
      </c>
      <c r="B150" s="5" t="s">
        <v>119</v>
      </c>
      <c r="C150" s="63">
        <v>1000</v>
      </c>
    </row>
    <row r="151" spans="1:3" ht="15.95" customHeight="1" x14ac:dyDescent="0.3">
      <c r="A151" s="20" t="s">
        <v>72</v>
      </c>
      <c r="B151" s="5" t="s">
        <v>120</v>
      </c>
      <c r="C151" s="63">
        <v>2500</v>
      </c>
    </row>
    <row r="152" spans="1:3" ht="15.95" customHeight="1" x14ac:dyDescent="0.3">
      <c r="A152" s="20"/>
      <c r="B152" s="5"/>
      <c r="C152" s="63"/>
    </row>
    <row r="153" spans="1:3" s="8" customFormat="1" ht="15.95" customHeight="1" x14ac:dyDescent="0.3">
      <c r="A153" s="25">
        <v>640</v>
      </c>
      <c r="B153" s="4" t="s">
        <v>121</v>
      </c>
      <c r="C153" s="69">
        <f t="shared" ref="C153" si="5">SUM(C154:C155)</f>
        <v>3125</v>
      </c>
    </row>
    <row r="154" spans="1:3" ht="15.95" customHeight="1" x14ac:dyDescent="0.3">
      <c r="A154" s="20" t="s">
        <v>122</v>
      </c>
      <c r="B154" s="5" t="s">
        <v>123</v>
      </c>
      <c r="C154" s="63">
        <v>2425</v>
      </c>
    </row>
    <row r="155" spans="1:3" ht="15.95" customHeight="1" x14ac:dyDescent="0.3">
      <c r="A155" s="20" t="s">
        <v>122</v>
      </c>
      <c r="B155" s="5" t="s">
        <v>124</v>
      </c>
      <c r="C155" s="63">
        <v>700</v>
      </c>
    </row>
    <row r="156" spans="1:3" ht="15.95" customHeight="1" x14ac:dyDescent="0.3">
      <c r="A156" s="20"/>
      <c r="B156" s="5"/>
      <c r="C156" s="63"/>
    </row>
    <row r="157" spans="1:3" ht="15.95" customHeight="1" x14ac:dyDescent="0.3">
      <c r="A157" s="25" t="s">
        <v>125</v>
      </c>
      <c r="B157" s="4" t="s">
        <v>126</v>
      </c>
      <c r="C157" s="69">
        <f t="shared" ref="C157" si="6">SUM(C158:C160)</f>
        <v>21706</v>
      </c>
    </row>
    <row r="158" spans="1:3" ht="15.95" customHeight="1" x14ac:dyDescent="0.3">
      <c r="A158" s="36" t="s">
        <v>68</v>
      </c>
      <c r="B158" s="5" t="s">
        <v>127</v>
      </c>
      <c r="C158" s="66">
        <v>15007</v>
      </c>
    </row>
    <row r="159" spans="1:3" ht="15.95" customHeight="1" x14ac:dyDescent="0.3">
      <c r="A159" s="36" t="s">
        <v>70</v>
      </c>
      <c r="B159" s="5" t="s">
        <v>71</v>
      </c>
      <c r="C159" s="66">
        <v>5249</v>
      </c>
    </row>
    <row r="160" spans="1:3" ht="15.95" customHeight="1" x14ac:dyDescent="0.3">
      <c r="A160" s="36" t="s">
        <v>72</v>
      </c>
      <c r="B160" s="5" t="s">
        <v>128</v>
      </c>
      <c r="C160" s="66">
        <v>1450</v>
      </c>
    </row>
    <row r="161" spans="1:3" ht="15.95" customHeight="1" x14ac:dyDescent="0.3">
      <c r="A161" s="20"/>
      <c r="B161" s="5"/>
      <c r="C161" s="63"/>
    </row>
    <row r="162" spans="1:3" ht="15.95" customHeight="1" x14ac:dyDescent="0.3">
      <c r="A162" s="25" t="s">
        <v>66</v>
      </c>
      <c r="B162" s="4" t="s">
        <v>129</v>
      </c>
      <c r="C162" s="69">
        <f>SUM(C163:C164)</f>
        <v>2693</v>
      </c>
    </row>
    <row r="163" spans="1:3" ht="15.95" customHeight="1" x14ac:dyDescent="0.3">
      <c r="A163" s="36" t="s">
        <v>161</v>
      </c>
      <c r="B163" s="5" t="s">
        <v>376</v>
      </c>
      <c r="C163" s="66">
        <v>2603</v>
      </c>
    </row>
    <row r="164" spans="1:3" ht="15.95" customHeight="1" x14ac:dyDescent="0.3">
      <c r="A164" s="36" t="s">
        <v>161</v>
      </c>
      <c r="B164" s="5" t="s">
        <v>298</v>
      </c>
      <c r="C164" s="66">
        <v>90</v>
      </c>
    </row>
    <row r="165" spans="1:3" ht="15.95" customHeight="1" x14ac:dyDescent="0.3">
      <c r="A165" s="20"/>
      <c r="B165" s="5"/>
      <c r="C165" s="63"/>
    </row>
    <row r="166" spans="1:3" ht="15.95" customHeight="1" x14ac:dyDescent="0.3">
      <c r="A166" s="25" t="s">
        <v>130</v>
      </c>
      <c r="B166" s="4" t="s">
        <v>131</v>
      </c>
      <c r="C166" s="69">
        <f t="shared" ref="C166" si="7">SUM(C167:C169)</f>
        <v>8000</v>
      </c>
    </row>
    <row r="167" spans="1:3" ht="15.95" customHeight="1" x14ac:dyDescent="0.3">
      <c r="A167" s="36" t="s">
        <v>72</v>
      </c>
      <c r="B167" s="5" t="s">
        <v>132</v>
      </c>
      <c r="C167" s="66">
        <v>6000</v>
      </c>
    </row>
    <row r="168" spans="1:3" ht="15.95" customHeight="1" x14ac:dyDescent="0.3">
      <c r="A168" s="36" t="s">
        <v>72</v>
      </c>
      <c r="B168" s="5" t="s">
        <v>133</v>
      </c>
      <c r="C168" s="66">
        <v>1500</v>
      </c>
    </row>
    <row r="169" spans="1:3" ht="15.95" customHeight="1" x14ac:dyDescent="0.3">
      <c r="A169" s="36" t="s">
        <v>72</v>
      </c>
      <c r="B169" s="5" t="s">
        <v>134</v>
      </c>
      <c r="C169" s="66">
        <v>500</v>
      </c>
    </row>
    <row r="170" spans="1:3" ht="15.95" customHeight="1" x14ac:dyDescent="0.3">
      <c r="A170" s="20"/>
      <c r="B170" s="5"/>
      <c r="C170" s="63"/>
    </row>
    <row r="171" spans="1:3" ht="15.95" customHeight="1" x14ac:dyDescent="0.3">
      <c r="A171" s="25" t="s">
        <v>387</v>
      </c>
      <c r="B171" s="4" t="s">
        <v>135</v>
      </c>
      <c r="C171" s="69">
        <f t="shared" ref="C171" si="8">SUM(C172:C174)</f>
        <v>14965</v>
      </c>
    </row>
    <row r="172" spans="1:3" ht="15.95" customHeight="1" x14ac:dyDescent="0.3">
      <c r="A172" s="36" t="s">
        <v>68</v>
      </c>
      <c r="B172" s="5" t="s">
        <v>136</v>
      </c>
      <c r="C172" s="66">
        <v>10046</v>
      </c>
    </row>
    <row r="173" spans="1:3" ht="15.95" customHeight="1" x14ac:dyDescent="0.3">
      <c r="A173" s="36" t="s">
        <v>70</v>
      </c>
      <c r="B173" s="5" t="s">
        <v>71</v>
      </c>
      <c r="C173" s="66">
        <v>3819</v>
      </c>
    </row>
    <row r="174" spans="1:3" ht="15.95" customHeight="1" x14ac:dyDescent="0.3">
      <c r="A174" s="36" t="s">
        <v>72</v>
      </c>
      <c r="B174" s="5" t="s">
        <v>128</v>
      </c>
      <c r="C174" s="66">
        <v>1100</v>
      </c>
    </row>
    <row r="175" spans="1:3" ht="15.95" customHeight="1" x14ac:dyDescent="0.3">
      <c r="A175" s="20"/>
      <c r="B175" s="5"/>
      <c r="C175" s="63"/>
    </row>
    <row r="176" spans="1:3" ht="15.95" customHeight="1" x14ac:dyDescent="0.3">
      <c r="A176" s="25" t="s">
        <v>137</v>
      </c>
      <c r="B176" s="4" t="s">
        <v>138</v>
      </c>
      <c r="C176" s="69">
        <f t="shared" ref="C176" si="9">SUM(C177)</f>
        <v>6357</v>
      </c>
    </row>
    <row r="177" spans="1:7" ht="15.95" customHeight="1" x14ac:dyDescent="0.3">
      <c r="A177" s="36" t="s">
        <v>72</v>
      </c>
      <c r="B177" s="5" t="s">
        <v>138</v>
      </c>
      <c r="C177" s="66">
        <v>6357</v>
      </c>
    </row>
    <row r="178" spans="1:7" ht="15.95" customHeight="1" x14ac:dyDescent="0.3">
      <c r="A178" s="20"/>
      <c r="B178" s="5"/>
      <c r="C178" s="63"/>
    </row>
    <row r="179" spans="1:7" ht="15.95" customHeight="1" x14ac:dyDescent="0.3">
      <c r="A179" s="25" t="s">
        <v>139</v>
      </c>
      <c r="B179" s="4" t="s">
        <v>140</v>
      </c>
      <c r="C179" s="69">
        <f t="shared" ref="C179" si="10">SUM(C180:C180)</f>
        <v>5000</v>
      </c>
    </row>
    <row r="180" spans="1:7" ht="15.95" customHeight="1" x14ac:dyDescent="0.3">
      <c r="A180" s="36" t="s">
        <v>141</v>
      </c>
      <c r="B180" s="5" t="s">
        <v>142</v>
      </c>
      <c r="C180" s="66">
        <v>5000</v>
      </c>
    </row>
    <row r="181" spans="1:7" ht="15.95" customHeight="1" x14ac:dyDescent="0.3">
      <c r="A181" s="20"/>
      <c r="B181" s="5"/>
      <c r="C181" s="69"/>
    </row>
    <row r="182" spans="1:7" ht="15.95" customHeight="1" x14ac:dyDescent="0.3">
      <c r="A182" s="25" t="s">
        <v>143</v>
      </c>
      <c r="B182" s="4" t="s">
        <v>144</v>
      </c>
      <c r="C182" s="69">
        <f t="shared" ref="C182" si="11">C183+C188</f>
        <v>119350</v>
      </c>
    </row>
    <row r="183" spans="1:7" ht="15.95" customHeight="1" x14ac:dyDescent="0.3">
      <c r="A183" s="25"/>
      <c r="B183" s="4" t="s">
        <v>145</v>
      </c>
      <c r="C183" s="69">
        <f t="shared" ref="C183" si="12">SUM(C184:C187)</f>
        <v>82700</v>
      </c>
    </row>
    <row r="184" spans="1:7" ht="15.95" customHeight="1" x14ac:dyDescent="0.3">
      <c r="A184" s="36" t="s">
        <v>68</v>
      </c>
      <c r="B184" s="5" t="s">
        <v>146</v>
      </c>
      <c r="C184" s="66">
        <v>50985</v>
      </c>
      <c r="G184" s="9"/>
    </row>
    <row r="185" spans="1:7" ht="15.95" customHeight="1" x14ac:dyDescent="0.3">
      <c r="A185" s="36" t="s">
        <v>70</v>
      </c>
      <c r="B185" s="5" t="s">
        <v>71</v>
      </c>
      <c r="C185" s="66">
        <v>18025</v>
      </c>
    </row>
    <row r="186" spans="1:7" ht="15.95" customHeight="1" x14ac:dyDescent="0.3">
      <c r="A186" s="36" t="s">
        <v>72</v>
      </c>
      <c r="B186" s="5" t="s">
        <v>73</v>
      </c>
      <c r="C186" s="66">
        <v>13590</v>
      </c>
    </row>
    <row r="187" spans="1:7" ht="15.95" customHeight="1" x14ac:dyDescent="0.3">
      <c r="A187" s="36" t="s">
        <v>122</v>
      </c>
      <c r="B187" s="5" t="s">
        <v>147</v>
      </c>
      <c r="C187" s="66">
        <v>100</v>
      </c>
    </row>
    <row r="188" spans="1:7" ht="15.95" customHeight="1" x14ac:dyDescent="0.3">
      <c r="A188" s="20"/>
      <c r="B188" s="4" t="s">
        <v>148</v>
      </c>
      <c r="C188" s="69">
        <f>SUM(C189:C192)</f>
        <v>36650</v>
      </c>
    </row>
    <row r="189" spans="1:7" ht="15.95" customHeight="1" x14ac:dyDescent="0.3">
      <c r="A189" s="36" t="s">
        <v>68</v>
      </c>
      <c r="B189" s="5" t="s">
        <v>146</v>
      </c>
      <c r="C189" s="66">
        <v>25000</v>
      </c>
    </row>
    <row r="190" spans="1:7" ht="15.95" customHeight="1" x14ac:dyDescent="0.3">
      <c r="A190" s="36" t="s">
        <v>70</v>
      </c>
      <c r="B190" s="5" t="s">
        <v>71</v>
      </c>
      <c r="C190" s="66">
        <v>8750</v>
      </c>
    </row>
    <row r="191" spans="1:7" ht="15.95" customHeight="1" x14ac:dyDescent="0.3">
      <c r="A191" s="36" t="s">
        <v>72</v>
      </c>
      <c r="B191" s="5" t="s">
        <v>73</v>
      </c>
      <c r="C191" s="66">
        <v>2600</v>
      </c>
    </row>
    <row r="192" spans="1:7" ht="15.95" customHeight="1" x14ac:dyDescent="0.3">
      <c r="A192" s="36" t="s">
        <v>122</v>
      </c>
      <c r="B192" s="31" t="s">
        <v>209</v>
      </c>
      <c r="C192" s="66">
        <v>300</v>
      </c>
    </row>
    <row r="193" spans="1:8" ht="15.95" customHeight="1" x14ac:dyDescent="0.3">
      <c r="A193" s="20"/>
      <c r="B193" s="32"/>
      <c r="C193" s="63"/>
    </row>
    <row r="194" spans="1:8" ht="15.95" customHeight="1" x14ac:dyDescent="0.3">
      <c r="A194" s="25" t="s">
        <v>149</v>
      </c>
      <c r="B194" s="15" t="s">
        <v>150</v>
      </c>
      <c r="C194" s="69">
        <f>C195</f>
        <v>5000</v>
      </c>
    </row>
    <row r="195" spans="1:8" ht="15.95" customHeight="1" x14ac:dyDescent="0.3">
      <c r="A195" s="20" t="s">
        <v>72</v>
      </c>
      <c r="B195" s="32" t="s">
        <v>73</v>
      </c>
      <c r="C195" s="63">
        <v>5000</v>
      </c>
      <c r="G195" s="9"/>
    </row>
    <row r="196" spans="1:8" ht="15.95" customHeight="1" x14ac:dyDescent="0.3">
      <c r="A196" s="25"/>
      <c r="B196" s="15"/>
      <c r="C196" s="63"/>
    </row>
    <row r="197" spans="1:8" ht="15.95" customHeight="1" x14ac:dyDescent="0.3">
      <c r="A197" s="25" t="s">
        <v>151</v>
      </c>
      <c r="B197" s="15" t="s">
        <v>152</v>
      </c>
      <c r="C197" s="69">
        <f>SUM(C198:C201)</f>
        <v>132341</v>
      </c>
    </row>
    <row r="198" spans="1:8" ht="15.95" customHeight="1" x14ac:dyDescent="0.3">
      <c r="A198" s="20" t="s">
        <v>153</v>
      </c>
      <c r="B198" s="32" t="s">
        <v>154</v>
      </c>
      <c r="C198" s="63">
        <v>341</v>
      </c>
      <c r="G198" s="9"/>
    </row>
    <row r="199" spans="1:8" ht="15.95" customHeight="1" x14ac:dyDescent="0.3">
      <c r="A199" s="20" t="s">
        <v>384</v>
      </c>
      <c r="B199" s="32" t="s">
        <v>335</v>
      </c>
      <c r="C199" s="63">
        <v>110000</v>
      </c>
      <c r="G199" s="9"/>
    </row>
    <row r="200" spans="1:8" ht="15.95" customHeight="1" x14ac:dyDescent="0.3">
      <c r="A200" s="20" t="s">
        <v>390</v>
      </c>
      <c r="B200" s="32" t="s">
        <v>299</v>
      </c>
      <c r="C200" s="63">
        <v>10000</v>
      </c>
      <c r="G200" s="9"/>
    </row>
    <row r="201" spans="1:8" ht="15.95" customHeight="1" x14ac:dyDescent="0.3">
      <c r="A201" s="20" t="s">
        <v>153</v>
      </c>
      <c r="B201" s="32" t="s">
        <v>320</v>
      </c>
      <c r="C201" s="63">
        <v>12000</v>
      </c>
    </row>
    <row r="202" spans="1:8" ht="15.95" customHeight="1" x14ac:dyDescent="0.3">
      <c r="A202" s="20"/>
      <c r="B202" s="32"/>
      <c r="C202" s="69"/>
    </row>
    <row r="203" spans="1:8" ht="15.95" customHeight="1" x14ac:dyDescent="0.3">
      <c r="A203" s="25" t="s">
        <v>155</v>
      </c>
      <c r="B203" s="15" t="s">
        <v>156</v>
      </c>
      <c r="C203" s="69">
        <f t="shared" ref="C203" si="13">SUM(C204:C208)</f>
        <v>336400</v>
      </c>
    </row>
    <row r="204" spans="1:8" ht="15.95" customHeight="1" x14ac:dyDescent="0.3">
      <c r="A204" s="36" t="s">
        <v>72</v>
      </c>
      <c r="B204" s="32" t="s">
        <v>157</v>
      </c>
      <c r="C204" s="71">
        <v>300</v>
      </c>
    </row>
    <row r="205" spans="1:8" ht="15.95" customHeight="1" x14ac:dyDescent="0.3">
      <c r="A205" s="36" t="s">
        <v>72</v>
      </c>
      <c r="B205" s="32" t="s">
        <v>158</v>
      </c>
      <c r="C205" s="71">
        <v>1100</v>
      </c>
    </row>
    <row r="206" spans="1:8" ht="15.95" customHeight="1" x14ac:dyDescent="0.3">
      <c r="A206" s="36" t="s">
        <v>122</v>
      </c>
      <c r="B206" s="32" t="s">
        <v>332</v>
      </c>
      <c r="C206" s="71">
        <v>55200</v>
      </c>
    </row>
    <row r="207" spans="1:8" ht="15.95" customHeight="1" x14ac:dyDescent="0.3">
      <c r="A207" s="36" t="s">
        <v>122</v>
      </c>
      <c r="B207" s="32" t="s">
        <v>333</v>
      </c>
      <c r="C207" s="71">
        <v>85000</v>
      </c>
    </row>
    <row r="208" spans="1:8" ht="15.95" customHeight="1" x14ac:dyDescent="0.3">
      <c r="A208" s="36" t="s">
        <v>122</v>
      </c>
      <c r="B208" s="32" t="s">
        <v>334</v>
      </c>
      <c r="C208" s="71">
        <v>194800</v>
      </c>
      <c r="G208" s="9"/>
      <c r="H208" s="9"/>
    </row>
    <row r="209" spans="1:9" ht="15.95" customHeight="1" x14ac:dyDescent="0.3">
      <c r="A209" s="20"/>
      <c r="B209" s="32"/>
      <c r="C209" s="63"/>
    </row>
    <row r="210" spans="1:9" ht="15.95" customHeight="1" x14ac:dyDescent="0.3">
      <c r="A210" s="25" t="s">
        <v>159</v>
      </c>
      <c r="B210" s="15" t="s">
        <v>160</v>
      </c>
      <c r="C210" s="69">
        <f t="shared" ref="C210" si="14">SUM(C211)</f>
        <v>800</v>
      </c>
    </row>
    <row r="211" spans="1:9" ht="15.95" customHeight="1" x14ac:dyDescent="0.3">
      <c r="A211" s="20" t="s">
        <v>161</v>
      </c>
      <c r="B211" s="32" t="s">
        <v>162</v>
      </c>
      <c r="C211" s="63">
        <v>800</v>
      </c>
    </row>
    <row r="212" spans="1:9" ht="15.95" customHeight="1" x14ac:dyDescent="0.3">
      <c r="A212" s="20"/>
      <c r="B212" s="32"/>
      <c r="C212" s="62"/>
    </row>
    <row r="213" spans="1:9" ht="15.95" customHeight="1" x14ac:dyDescent="0.3">
      <c r="A213" s="21" t="s">
        <v>163</v>
      </c>
      <c r="B213" s="4" t="s">
        <v>164</v>
      </c>
      <c r="C213" s="69">
        <f t="shared" ref="C213" si="15">SUM(C214:C217)</f>
        <v>55818</v>
      </c>
    </row>
    <row r="214" spans="1:9" ht="15.95" customHeight="1" x14ac:dyDescent="0.3">
      <c r="A214" s="36" t="s">
        <v>68</v>
      </c>
      <c r="B214" s="5" t="s">
        <v>165</v>
      </c>
      <c r="C214" s="66">
        <v>11248</v>
      </c>
    </row>
    <row r="215" spans="1:9" ht="15.95" customHeight="1" x14ac:dyDescent="0.3">
      <c r="A215" s="36" t="s">
        <v>70</v>
      </c>
      <c r="B215" s="5" t="s">
        <v>166</v>
      </c>
      <c r="C215" s="66">
        <v>3482</v>
      </c>
    </row>
    <row r="216" spans="1:9" ht="15.95" customHeight="1" x14ac:dyDescent="0.3">
      <c r="A216" s="36" t="s">
        <v>72</v>
      </c>
      <c r="B216" s="5" t="s">
        <v>73</v>
      </c>
      <c r="C216" s="66">
        <v>1088</v>
      </c>
    </row>
    <row r="217" spans="1:9" ht="15.95" customHeight="1" x14ac:dyDescent="0.3">
      <c r="A217" s="36" t="s">
        <v>72</v>
      </c>
      <c r="B217" s="5" t="s">
        <v>167</v>
      </c>
      <c r="C217" s="66">
        <v>40000</v>
      </c>
    </row>
    <row r="218" spans="1:9" ht="15.95" customHeight="1" x14ac:dyDescent="0.3">
      <c r="A218" s="20"/>
      <c r="B218" s="5"/>
      <c r="C218" s="67"/>
    </row>
    <row r="219" spans="1:9" ht="15.95" customHeight="1" x14ac:dyDescent="0.3">
      <c r="A219" s="25" t="s">
        <v>168</v>
      </c>
      <c r="B219" s="4" t="s">
        <v>169</v>
      </c>
      <c r="C219" s="72">
        <f>SUM(C220:C227)</f>
        <v>125490</v>
      </c>
    </row>
    <row r="220" spans="1:9" ht="15.95" customHeight="1" x14ac:dyDescent="0.3">
      <c r="A220" s="20" t="s">
        <v>68</v>
      </c>
      <c r="B220" s="32" t="s">
        <v>170</v>
      </c>
      <c r="C220" s="62">
        <v>3300</v>
      </c>
    </row>
    <row r="221" spans="1:9" ht="15.95" customHeight="1" x14ac:dyDescent="0.3">
      <c r="A221" s="20" t="s">
        <v>70</v>
      </c>
      <c r="B221" s="32" t="s">
        <v>171</v>
      </c>
      <c r="C221" s="62">
        <v>950</v>
      </c>
    </row>
    <row r="222" spans="1:9" ht="15.95" customHeight="1" x14ac:dyDescent="0.3">
      <c r="A222" s="20" t="s">
        <v>72</v>
      </c>
      <c r="B222" s="32" t="s">
        <v>172</v>
      </c>
      <c r="C222" s="63">
        <v>1000</v>
      </c>
      <c r="I222" s="16"/>
    </row>
    <row r="223" spans="1:9" ht="15.95" customHeight="1" x14ac:dyDescent="0.3">
      <c r="A223" s="20" t="s">
        <v>72</v>
      </c>
      <c r="B223" s="32" t="s">
        <v>310</v>
      </c>
      <c r="C223" s="63">
        <v>7000</v>
      </c>
    </row>
    <row r="224" spans="1:9" ht="15.95" customHeight="1" x14ac:dyDescent="0.3">
      <c r="A224" s="20" t="s">
        <v>72</v>
      </c>
      <c r="B224" s="32" t="s">
        <v>173</v>
      </c>
      <c r="C224" s="63">
        <v>700</v>
      </c>
    </row>
    <row r="225" spans="1:13" ht="15.95" customHeight="1" x14ac:dyDescent="0.3">
      <c r="A225" s="20" t="s">
        <v>72</v>
      </c>
      <c r="B225" s="32" t="s">
        <v>288</v>
      </c>
      <c r="C225" s="63">
        <v>2540</v>
      </c>
      <c r="K225" s="16"/>
    </row>
    <row r="226" spans="1:13" ht="15.95" customHeight="1" x14ac:dyDescent="0.3">
      <c r="A226" s="20" t="s">
        <v>122</v>
      </c>
      <c r="B226" s="32" t="s">
        <v>336</v>
      </c>
      <c r="C226" s="63">
        <v>100000</v>
      </c>
    </row>
    <row r="227" spans="1:13" ht="15.95" customHeight="1" x14ac:dyDescent="0.3">
      <c r="A227" s="20" t="s">
        <v>72</v>
      </c>
      <c r="B227" s="14" t="s">
        <v>296</v>
      </c>
      <c r="C227" s="63">
        <v>10000</v>
      </c>
    </row>
    <row r="228" spans="1:13" ht="15.95" customHeight="1" x14ac:dyDescent="0.3">
      <c r="A228" s="20"/>
      <c r="B228" s="14"/>
      <c r="C228" s="63"/>
    </row>
    <row r="229" spans="1:13" ht="15.95" customHeight="1" x14ac:dyDescent="0.3">
      <c r="A229" s="25" t="s">
        <v>174</v>
      </c>
      <c r="B229" s="15" t="s">
        <v>175</v>
      </c>
      <c r="C229" s="69">
        <f>SUM(C230:C233)</f>
        <v>81850</v>
      </c>
    </row>
    <row r="230" spans="1:13" ht="15.95" customHeight="1" x14ac:dyDescent="0.3">
      <c r="A230" s="36" t="s">
        <v>72</v>
      </c>
      <c r="B230" s="32" t="s">
        <v>176</v>
      </c>
      <c r="C230" s="71">
        <v>53000</v>
      </c>
    </row>
    <row r="231" spans="1:13" ht="15.95" customHeight="1" x14ac:dyDescent="0.3">
      <c r="A231" s="36" t="s">
        <v>72</v>
      </c>
      <c r="B231" s="32" t="s">
        <v>177</v>
      </c>
      <c r="C231" s="71">
        <v>350</v>
      </c>
    </row>
    <row r="232" spans="1:13" ht="15.95" customHeight="1" x14ac:dyDescent="0.3">
      <c r="A232" s="36" t="s">
        <v>72</v>
      </c>
      <c r="B232" s="32" t="s">
        <v>178</v>
      </c>
      <c r="C232" s="71">
        <v>3500</v>
      </c>
    </row>
    <row r="233" spans="1:13" ht="15.95" customHeight="1" x14ac:dyDescent="0.3">
      <c r="A233" s="36" t="s">
        <v>122</v>
      </c>
      <c r="B233" s="32" t="s">
        <v>337</v>
      </c>
      <c r="C233" s="71">
        <v>25000</v>
      </c>
      <c r="M233" s="16"/>
    </row>
    <row r="234" spans="1:13" ht="15.95" customHeight="1" x14ac:dyDescent="0.3">
      <c r="A234" s="20"/>
      <c r="B234" s="32"/>
      <c r="C234" s="63"/>
    </row>
    <row r="235" spans="1:13" ht="15.95" customHeight="1" x14ac:dyDescent="0.3">
      <c r="A235" s="25" t="s">
        <v>179</v>
      </c>
      <c r="B235" s="15" t="s">
        <v>180</v>
      </c>
      <c r="C235" s="69">
        <f t="shared" ref="C235" si="16">SUM(C236:C237)</f>
        <v>780</v>
      </c>
    </row>
    <row r="236" spans="1:13" ht="15.95" customHeight="1" x14ac:dyDescent="0.3">
      <c r="A236" s="36" t="s">
        <v>72</v>
      </c>
      <c r="B236" s="32" t="s">
        <v>181</v>
      </c>
      <c r="C236" s="71">
        <v>320</v>
      </c>
    </row>
    <row r="237" spans="1:13" ht="15.95" customHeight="1" x14ac:dyDescent="0.3">
      <c r="A237" s="36" t="s">
        <v>72</v>
      </c>
      <c r="B237" s="32" t="s">
        <v>182</v>
      </c>
      <c r="C237" s="71">
        <v>460</v>
      </c>
    </row>
    <row r="238" spans="1:13" ht="15.95" customHeight="1" x14ac:dyDescent="0.3">
      <c r="A238" s="20"/>
      <c r="B238" s="32"/>
      <c r="C238" s="62"/>
    </row>
    <row r="239" spans="1:13" ht="15.95" customHeight="1" x14ac:dyDescent="0.3">
      <c r="A239" s="25" t="s">
        <v>183</v>
      </c>
      <c r="B239" s="15" t="s">
        <v>184</v>
      </c>
      <c r="C239" s="69">
        <f>SUM(C240:C243)</f>
        <v>90000</v>
      </c>
    </row>
    <row r="240" spans="1:13" ht="15.95" customHeight="1" x14ac:dyDescent="0.3">
      <c r="A240" s="36" t="s">
        <v>122</v>
      </c>
      <c r="B240" s="32" t="s">
        <v>338</v>
      </c>
      <c r="C240" s="63">
        <v>75700</v>
      </c>
    </row>
    <row r="241" spans="1:6" ht="15.95" customHeight="1" x14ac:dyDescent="0.3">
      <c r="A241" s="36" t="s">
        <v>122</v>
      </c>
      <c r="B241" s="32" t="s">
        <v>339</v>
      </c>
      <c r="C241" s="63">
        <v>13700</v>
      </c>
    </row>
    <row r="242" spans="1:6" ht="15.95" customHeight="1" x14ac:dyDescent="0.3">
      <c r="A242" s="36" t="s">
        <v>122</v>
      </c>
      <c r="B242" s="32" t="s">
        <v>340</v>
      </c>
      <c r="C242" s="63">
        <v>300</v>
      </c>
    </row>
    <row r="243" spans="1:6" ht="15.95" customHeight="1" x14ac:dyDescent="0.3">
      <c r="A243" s="36" t="s">
        <v>122</v>
      </c>
      <c r="B243" s="32" t="s">
        <v>341</v>
      </c>
      <c r="C243" s="63">
        <v>300</v>
      </c>
    </row>
    <row r="244" spans="1:6" ht="15.95" customHeight="1" x14ac:dyDescent="0.3">
      <c r="A244" s="20"/>
      <c r="B244" s="32"/>
      <c r="C244" s="63"/>
    </row>
    <row r="245" spans="1:6" ht="15.95" customHeight="1" x14ac:dyDescent="0.3">
      <c r="A245" s="25" t="s">
        <v>185</v>
      </c>
      <c r="B245" s="15" t="s">
        <v>186</v>
      </c>
      <c r="C245" s="69">
        <f>SUM(C246:C249)</f>
        <v>162000</v>
      </c>
    </row>
    <row r="246" spans="1:6" ht="15.95" customHeight="1" x14ac:dyDescent="0.3">
      <c r="A246" s="20" t="s">
        <v>122</v>
      </c>
      <c r="B246" s="32" t="s">
        <v>363</v>
      </c>
      <c r="C246" s="63">
        <v>45000</v>
      </c>
    </row>
    <row r="247" spans="1:6" ht="15.95" customHeight="1" x14ac:dyDescent="0.3">
      <c r="A247" s="20" t="s">
        <v>122</v>
      </c>
      <c r="B247" s="32" t="s">
        <v>342</v>
      </c>
      <c r="C247" s="63">
        <v>109000</v>
      </c>
    </row>
    <row r="248" spans="1:6" ht="15.95" customHeight="1" x14ac:dyDescent="0.3">
      <c r="A248" s="20">
        <v>635006</v>
      </c>
      <c r="B248" s="32" t="s">
        <v>187</v>
      </c>
      <c r="C248" s="63">
        <v>8000</v>
      </c>
    </row>
    <row r="249" spans="1:6" ht="15.95" customHeight="1" x14ac:dyDescent="0.3">
      <c r="A249" s="20"/>
      <c r="B249" s="32"/>
      <c r="C249" s="63"/>
    </row>
    <row r="250" spans="1:6" ht="15.95" customHeight="1" x14ac:dyDescent="0.3">
      <c r="A250" s="25" t="s">
        <v>188</v>
      </c>
      <c r="B250" s="15" t="s">
        <v>189</v>
      </c>
      <c r="C250" s="69">
        <f t="shared" ref="C250" si="17">SUM(C251)</f>
        <v>10000</v>
      </c>
      <c r="F250" s="16"/>
    </row>
    <row r="251" spans="1:6" ht="15.95" customHeight="1" x14ac:dyDescent="0.3">
      <c r="A251" s="20" t="s">
        <v>122</v>
      </c>
      <c r="B251" s="32" t="s">
        <v>343</v>
      </c>
      <c r="C251" s="63">
        <v>10000</v>
      </c>
    </row>
    <row r="252" spans="1:6" ht="15.95" customHeight="1" x14ac:dyDescent="0.3">
      <c r="A252" s="20"/>
      <c r="B252" s="32"/>
      <c r="C252" s="62"/>
    </row>
    <row r="253" spans="1:6" ht="15.95" customHeight="1" x14ac:dyDescent="0.3">
      <c r="A253" s="25" t="s">
        <v>190</v>
      </c>
      <c r="B253" s="4" t="s">
        <v>191</v>
      </c>
      <c r="C253" s="69">
        <f>SUM(C254:C273)</f>
        <v>56240</v>
      </c>
    </row>
    <row r="254" spans="1:6" ht="15.95" customHeight="1" x14ac:dyDescent="0.3">
      <c r="A254" s="36" t="s">
        <v>72</v>
      </c>
      <c r="B254" s="5" t="s">
        <v>192</v>
      </c>
      <c r="C254" s="66">
        <v>3000</v>
      </c>
    </row>
    <row r="255" spans="1:6" ht="15.95" customHeight="1" x14ac:dyDescent="0.3">
      <c r="A255" s="36" t="s">
        <v>72</v>
      </c>
      <c r="B255" s="5" t="s">
        <v>193</v>
      </c>
      <c r="C255" s="66">
        <v>10000</v>
      </c>
    </row>
    <row r="256" spans="1:6" ht="15.95" customHeight="1" x14ac:dyDescent="0.3">
      <c r="A256" s="36" t="s">
        <v>72</v>
      </c>
      <c r="B256" s="5" t="s">
        <v>194</v>
      </c>
      <c r="C256" s="66">
        <v>14000</v>
      </c>
    </row>
    <row r="257" spans="1:3" ht="15.95" customHeight="1" x14ac:dyDescent="0.3">
      <c r="A257" s="36" t="s">
        <v>72</v>
      </c>
      <c r="B257" s="5" t="s">
        <v>380</v>
      </c>
      <c r="C257" s="66">
        <v>300</v>
      </c>
    </row>
    <row r="258" spans="1:3" ht="15.95" customHeight="1" x14ac:dyDescent="0.3">
      <c r="A258" s="36" t="s">
        <v>72</v>
      </c>
      <c r="B258" s="5" t="s">
        <v>381</v>
      </c>
      <c r="C258" s="66">
        <v>500</v>
      </c>
    </row>
    <row r="259" spans="1:3" ht="15.95" customHeight="1" x14ac:dyDescent="0.3">
      <c r="A259" s="36" t="s">
        <v>122</v>
      </c>
      <c r="B259" s="5" t="s">
        <v>367</v>
      </c>
      <c r="C259" s="66">
        <v>2500</v>
      </c>
    </row>
    <row r="260" spans="1:3" ht="15.95" customHeight="1" x14ac:dyDescent="0.3">
      <c r="A260" s="36" t="s">
        <v>122</v>
      </c>
      <c r="B260" s="5" t="s">
        <v>375</v>
      </c>
      <c r="C260" s="66">
        <v>200</v>
      </c>
    </row>
    <row r="261" spans="1:3" ht="15.95" customHeight="1" x14ac:dyDescent="0.3">
      <c r="A261" s="36" t="s">
        <v>122</v>
      </c>
      <c r="B261" s="5" t="s">
        <v>368</v>
      </c>
      <c r="C261" s="66">
        <v>250</v>
      </c>
    </row>
    <row r="262" spans="1:3" ht="15.95" customHeight="1" x14ac:dyDescent="0.3">
      <c r="A262" s="36" t="s">
        <v>72</v>
      </c>
      <c r="B262" s="5" t="s">
        <v>195</v>
      </c>
      <c r="C262" s="66">
        <v>500</v>
      </c>
    </row>
    <row r="263" spans="1:3" ht="15.95" customHeight="1" x14ac:dyDescent="0.3">
      <c r="A263" s="36" t="s">
        <v>72</v>
      </c>
      <c r="B263" s="5" t="s">
        <v>388</v>
      </c>
      <c r="C263" s="66">
        <v>1000</v>
      </c>
    </row>
    <row r="264" spans="1:3" ht="15.95" customHeight="1" x14ac:dyDescent="0.3">
      <c r="A264" s="36" t="s">
        <v>122</v>
      </c>
      <c r="B264" s="5" t="s">
        <v>344</v>
      </c>
      <c r="C264" s="66">
        <v>5000</v>
      </c>
    </row>
    <row r="265" spans="1:3" ht="15.95" customHeight="1" x14ac:dyDescent="0.3">
      <c r="A265" s="36" t="s">
        <v>122</v>
      </c>
      <c r="B265" s="5" t="s">
        <v>196</v>
      </c>
      <c r="C265" s="66">
        <v>400</v>
      </c>
    </row>
    <row r="266" spans="1:3" ht="15.95" customHeight="1" x14ac:dyDescent="0.3">
      <c r="A266" s="36" t="s">
        <v>122</v>
      </c>
      <c r="B266" s="5" t="s">
        <v>197</v>
      </c>
      <c r="C266" s="66">
        <v>1310</v>
      </c>
    </row>
    <row r="267" spans="1:3" ht="15.95" customHeight="1" x14ac:dyDescent="0.3">
      <c r="A267" s="36" t="s">
        <v>122</v>
      </c>
      <c r="B267" s="5" t="s">
        <v>198</v>
      </c>
      <c r="C267" s="66">
        <v>8000</v>
      </c>
    </row>
    <row r="268" spans="1:3" ht="15.95" customHeight="1" x14ac:dyDescent="0.3">
      <c r="A268" s="36" t="s">
        <v>122</v>
      </c>
      <c r="B268" s="5" t="s">
        <v>289</v>
      </c>
      <c r="C268" s="66">
        <v>4910</v>
      </c>
    </row>
    <row r="269" spans="1:3" ht="15.95" customHeight="1" x14ac:dyDescent="0.3">
      <c r="A269" s="36" t="s">
        <v>122</v>
      </c>
      <c r="B269" s="5" t="s">
        <v>199</v>
      </c>
      <c r="C269" s="66">
        <v>350</v>
      </c>
    </row>
    <row r="270" spans="1:3" ht="15.95" customHeight="1" x14ac:dyDescent="0.3">
      <c r="A270" s="36" t="s">
        <v>122</v>
      </c>
      <c r="B270" s="5" t="s">
        <v>200</v>
      </c>
      <c r="C270" s="66">
        <v>50</v>
      </c>
    </row>
    <row r="271" spans="1:3" ht="15.95" customHeight="1" x14ac:dyDescent="0.3">
      <c r="A271" s="36" t="s">
        <v>122</v>
      </c>
      <c r="B271" s="5" t="s">
        <v>201</v>
      </c>
      <c r="C271" s="66">
        <v>800</v>
      </c>
    </row>
    <row r="272" spans="1:3" ht="15.95" customHeight="1" x14ac:dyDescent="0.3">
      <c r="A272" s="36" t="s">
        <v>122</v>
      </c>
      <c r="B272" s="5" t="s">
        <v>202</v>
      </c>
      <c r="C272" s="66">
        <v>170</v>
      </c>
    </row>
    <row r="273" spans="1:3" s="2" customFormat="1" ht="15.95" customHeight="1" x14ac:dyDescent="0.3">
      <c r="A273" s="36" t="s">
        <v>122</v>
      </c>
      <c r="B273" s="5" t="s">
        <v>203</v>
      </c>
      <c r="C273" s="71">
        <v>3000</v>
      </c>
    </row>
    <row r="274" spans="1:3" ht="15.95" customHeight="1" x14ac:dyDescent="0.3">
      <c r="A274" s="20"/>
      <c r="B274" s="5"/>
      <c r="C274" s="63"/>
    </row>
    <row r="275" spans="1:3" ht="15.95" customHeight="1" x14ac:dyDescent="0.3">
      <c r="A275" s="22" t="s">
        <v>204</v>
      </c>
      <c r="B275" s="4" t="s">
        <v>205</v>
      </c>
      <c r="C275" s="69">
        <f>SUM(C276:C278)</f>
        <v>20039</v>
      </c>
    </row>
    <row r="276" spans="1:3" ht="15.95" customHeight="1" x14ac:dyDescent="0.3">
      <c r="A276" s="20" t="s">
        <v>68</v>
      </c>
      <c r="B276" s="5" t="s">
        <v>206</v>
      </c>
      <c r="C276" s="63">
        <v>14315</v>
      </c>
    </row>
    <row r="277" spans="1:3" ht="15.95" customHeight="1" x14ac:dyDescent="0.3">
      <c r="A277" s="20" t="s">
        <v>70</v>
      </c>
      <c r="B277" s="5" t="s">
        <v>71</v>
      </c>
      <c r="C277" s="63">
        <v>5004</v>
      </c>
    </row>
    <row r="278" spans="1:3" ht="15.95" customHeight="1" x14ac:dyDescent="0.3">
      <c r="A278" s="20" t="s">
        <v>72</v>
      </c>
      <c r="B278" s="5" t="s">
        <v>73</v>
      </c>
      <c r="C278" s="63">
        <v>720</v>
      </c>
    </row>
    <row r="279" spans="1:3" ht="15.95" customHeight="1" x14ac:dyDescent="0.3">
      <c r="A279" s="20"/>
      <c r="B279" s="5"/>
      <c r="C279" s="63"/>
    </row>
    <row r="280" spans="1:3" ht="15.95" customHeight="1" x14ac:dyDescent="0.3">
      <c r="A280" s="25" t="s">
        <v>207</v>
      </c>
      <c r="B280" s="4" t="s">
        <v>208</v>
      </c>
      <c r="C280" s="69">
        <f>SUM(C281:C292)</f>
        <v>680752</v>
      </c>
    </row>
    <row r="281" spans="1:3" ht="15.95" customHeight="1" x14ac:dyDescent="0.3">
      <c r="A281" s="20" t="s">
        <v>122</v>
      </c>
      <c r="B281" s="5" t="s">
        <v>377</v>
      </c>
      <c r="C281" s="63">
        <v>41306</v>
      </c>
    </row>
    <row r="282" spans="1:3" ht="15.95" customHeight="1" x14ac:dyDescent="0.3">
      <c r="A282" s="20" t="s">
        <v>122</v>
      </c>
      <c r="B282" s="5" t="s">
        <v>378</v>
      </c>
      <c r="C282" s="63">
        <v>38640</v>
      </c>
    </row>
    <row r="283" spans="1:3" ht="15.95" customHeight="1" x14ac:dyDescent="0.3">
      <c r="A283" s="25"/>
      <c r="B283" s="4"/>
      <c r="C283" s="73"/>
    </row>
    <row r="284" spans="1:3" ht="15.95" customHeight="1" x14ac:dyDescent="0.3">
      <c r="A284" s="20" t="s">
        <v>72</v>
      </c>
      <c r="B284" s="5" t="s">
        <v>42</v>
      </c>
      <c r="C284" s="63">
        <v>200</v>
      </c>
    </row>
    <row r="285" spans="1:3" ht="15.95" customHeight="1" x14ac:dyDescent="0.3">
      <c r="A285" s="20" t="s">
        <v>68</v>
      </c>
      <c r="B285" s="5" t="s">
        <v>69</v>
      </c>
      <c r="C285" s="63">
        <v>346345</v>
      </c>
    </row>
    <row r="286" spans="1:3" ht="15.95" customHeight="1" x14ac:dyDescent="0.3">
      <c r="A286" s="20" t="s">
        <v>70</v>
      </c>
      <c r="B286" s="5" t="s">
        <v>71</v>
      </c>
      <c r="C286" s="63">
        <v>121670</v>
      </c>
    </row>
    <row r="287" spans="1:3" ht="15.95" customHeight="1" x14ac:dyDescent="0.3">
      <c r="A287" s="20" t="s">
        <v>72</v>
      </c>
      <c r="B287" s="5" t="s">
        <v>73</v>
      </c>
      <c r="C287" s="63">
        <v>109565</v>
      </c>
    </row>
    <row r="288" spans="1:3" ht="15.95" customHeight="1" x14ac:dyDescent="0.3">
      <c r="A288" s="35" t="s">
        <v>122</v>
      </c>
      <c r="B288" s="7" t="s">
        <v>209</v>
      </c>
      <c r="C288" s="62">
        <v>500</v>
      </c>
    </row>
    <row r="289" spans="1:3" ht="15.95" customHeight="1" x14ac:dyDescent="0.3">
      <c r="A289" s="20" t="s">
        <v>72</v>
      </c>
      <c r="B289" s="5" t="s">
        <v>210</v>
      </c>
      <c r="C289" s="63">
        <v>600</v>
      </c>
    </row>
    <row r="290" spans="1:3" ht="15.95" customHeight="1" x14ac:dyDescent="0.3">
      <c r="A290" s="20" t="s">
        <v>72</v>
      </c>
      <c r="B290" s="5" t="s">
        <v>211</v>
      </c>
      <c r="C290" s="63">
        <v>16926</v>
      </c>
    </row>
    <row r="291" spans="1:3" ht="15.95" customHeight="1" x14ac:dyDescent="0.3">
      <c r="A291" s="35" t="s">
        <v>72</v>
      </c>
      <c r="B291" s="7" t="s">
        <v>212</v>
      </c>
      <c r="C291" s="63">
        <v>5000</v>
      </c>
    </row>
    <row r="292" spans="1:3" ht="15.95" customHeight="1" x14ac:dyDescent="0.3">
      <c r="A292" s="35"/>
      <c r="B292" s="7"/>
      <c r="C292" s="63"/>
    </row>
    <row r="293" spans="1:3" ht="15.95" customHeight="1" x14ac:dyDescent="0.3">
      <c r="A293" s="25" t="s">
        <v>213</v>
      </c>
      <c r="B293" s="4" t="s">
        <v>214</v>
      </c>
      <c r="C293" s="69">
        <f>SUM(C294:C318)</f>
        <v>1446077</v>
      </c>
    </row>
    <row r="294" spans="1:3" ht="15.95" customHeight="1" x14ac:dyDescent="0.3">
      <c r="A294" s="20" t="s">
        <v>161</v>
      </c>
      <c r="B294" s="4" t="s">
        <v>215</v>
      </c>
      <c r="C294" s="63">
        <v>610200</v>
      </c>
    </row>
    <row r="295" spans="1:3" ht="15.95" customHeight="1" x14ac:dyDescent="0.3">
      <c r="A295" s="20" t="s">
        <v>161</v>
      </c>
      <c r="B295" s="5" t="s">
        <v>345</v>
      </c>
      <c r="C295" s="63">
        <v>109</v>
      </c>
    </row>
    <row r="296" spans="1:3" ht="15.95" customHeight="1" x14ac:dyDescent="0.3">
      <c r="A296" s="20" t="s">
        <v>161</v>
      </c>
      <c r="B296" s="5" t="s">
        <v>346</v>
      </c>
      <c r="C296" s="63">
        <v>80</v>
      </c>
    </row>
    <row r="297" spans="1:3" ht="15.95" customHeight="1" x14ac:dyDescent="0.3">
      <c r="A297" s="20" t="s">
        <v>161</v>
      </c>
      <c r="B297" s="5" t="s">
        <v>347</v>
      </c>
      <c r="C297" s="63">
        <v>6650</v>
      </c>
    </row>
    <row r="298" spans="1:3" ht="15.95" customHeight="1" x14ac:dyDescent="0.3">
      <c r="A298" s="20" t="s">
        <v>161</v>
      </c>
      <c r="B298" s="5" t="s">
        <v>348</v>
      </c>
      <c r="C298" s="63">
        <v>9320</v>
      </c>
    </row>
    <row r="299" spans="1:3" ht="15.95" customHeight="1" x14ac:dyDescent="0.3">
      <c r="A299" s="20" t="s">
        <v>161</v>
      </c>
      <c r="B299" s="5" t="s">
        <v>355</v>
      </c>
      <c r="C299" s="63">
        <v>29250</v>
      </c>
    </row>
    <row r="300" spans="1:3" ht="15.95" customHeight="1" x14ac:dyDescent="0.3">
      <c r="A300" s="20" t="s">
        <v>161</v>
      </c>
      <c r="B300" s="5" t="s">
        <v>356</v>
      </c>
      <c r="C300" s="63">
        <v>100793</v>
      </c>
    </row>
    <row r="301" spans="1:3" ht="15.95" customHeight="1" x14ac:dyDescent="0.3">
      <c r="A301" s="20" t="s">
        <v>161</v>
      </c>
      <c r="B301" s="5" t="s">
        <v>216</v>
      </c>
      <c r="C301" s="63">
        <v>400</v>
      </c>
    </row>
    <row r="302" spans="1:3" ht="15.95" customHeight="1" x14ac:dyDescent="0.3">
      <c r="A302" s="20" t="s">
        <v>161</v>
      </c>
      <c r="B302" s="5" t="s">
        <v>217</v>
      </c>
      <c r="C302" s="63">
        <v>1000</v>
      </c>
    </row>
    <row r="303" spans="1:3" ht="15.95" customHeight="1" x14ac:dyDescent="0.3">
      <c r="A303" s="20" t="s">
        <v>161</v>
      </c>
      <c r="B303" s="19" t="s">
        <v>218</v>
      </c>
      <c r="C303" s="63">
        <v>200</v>
      </c>
    </row>
    <row r="304" spans="1:3" ht="15.95" customHeight="1" x14ac:dyDescent="0.3">
      <c r="A304" s="20" t="s">
        <v>161</v>
      </c>
      <c r="B304" s="5" t="s">
        <v>56</v>
      </c>
      <c r="C304" s="63">
        <v>8520</v>
      </c>
    </row>
    <row r="305" spans="1:3" ht="15.95" customHeight="1" x14ac:dyDescent="0.3">
      <c r="A305" s="20" t="s">
        <v>161</v>
      </c>
      <c r="B305" s="6" t="s">
        <v>349</v>
      </c>
      <c r="C305" s="63">
        <v>4000</v>
      </c>
    </row>
    <row r="306" spans="1:3" ht="15.95" customHeight="1" x14ac:dyDescent="0.3">
      <c r="A306" s="20">
        <v>637005</v>
      </c>
      <c r="B306" s="5" t="s">
        <v>219</v>
      </c>
      <c r="C306" s="63">
        <v>600</v>
      </c>
    </row>
    <row r="307" spans="1:3" ht="15.95" customHeight="1" x14ac:dyDescent="0.3">
      <c r="A307" s="20" t="s">
        <v>161</v>
      </c>
      <c r="B307" s="4" t="s">
        <v>220</v>
      </c>
      <c r="C307" s="63">
        <v>542400</v>
      </c>
    </row>
    <row r="308" spans="1:3" ht="15.95" customHeight="1" x14ac:dyDescent="0.3">
      <c r="A308" s="20" t="s">
        <v>161</v>
      </c>
      <c r="B308" s="5" t="s">
        <v>56</v>
      </c>
      <c r="C308" s="63">
        <v>12780</v>
      </c>
    </row>
    <row r="309" spans="1:3" ht="15.95" customHeight="1" x14ac:dyDescent="0.3">
      <c r="A309" s="20" t="s">
        <v>161</v>
      </c>
      <c r="B309" s="5" t="s">
        <v>221</v>
      </c>
      <c r="C309" s="63"/>
    </row>
    <row r="310" spans="1:3" ht="15.95" customHeight="1" x14ac:dyDescent="0.3">
      <c r="A310" s="20" t="s">
        <v>161</v>
      </c>
      <c r="B310" s="5" t="s">
        <v>222</v>
      </c>
      <c r="C310" s="63">
        <v>660</v>
      </c>
    </row>
    <row r="311" spans="1:3" ht="15.95" customHeight="1" x14ac:dyDescent="0.3">
      <c r="A311" s="20" t="s">
        <v>161</v>
      </c>
      <c r="B311" s="5" t="s">
        <v>52</v>
      </c>
      <c r="C311" s="63">
        <v>350</v>
      </c>
    </row>
    <row r="312" spans="1:3" ht="15.95" customHeight="1" x14ac:dyDescent="0.3">
      <c r="A312" s="20" t="s">
        <v>161</v>
      </c>
      <c r="B312" s="5" t="s">
        <v>223</v>
      </c>
      <c r="C312" s="63">
        <v>8339</v>
      </c>
    </row>
    <row r="313" spans="1:3" ht="15.95" customHeight="1" x14ac:dyDescent="0.3">
      <c r="A313" s="20" t="s">
        <v>161</v>
      </c>
      <c r="B313" s="5" t="s">
        <v>354</v>
      </c>
      <c r="C313" s="62">
        <v>25970</v>
      </c>
    </row>
    <row r="314" spans="1:3" ht="15.95" customHeight="1" x14ac:dyDescent="0.3">
      <c r="A314" s="20" t="s">
        <v>161</v>
      </c>
      <c r="B314" s="5" t="s">
        <v>357</v>
      </c>
      <c r="C314" s="63">
        <v>62056</v>
      </c>
    </row>
    <row r="315" spans="1:3" ht="15.95" customHeight="1" x14ac:dyDescent="0.3">
      <c r="A315" s="20" t="s">
        <v>161</v>
      </c>
      <c r="B315" s="5" t="s">
        <v>224</v>
      </c>
      <c r="C315" s="63">
        <v>400</v>
      </c>
    </row>
    <row r="316" spans="1:3" ht="15.95" customHeight="1" x14ac:dyDescent="0.3">
      <c r="A316" s="20" t="s">
        <v>161</v>
      </c>
      <c r="B316" s="5" t="s">
        <v>225</v>
      </c>
      <c r="C316" s="63">
        <v>3000</v>
      </c>
    </row>
    <row r="317" spans="1:3" ht="15.95" customHeight="1" x14ac:dyDescent="0.3">
      <c r="A317" s="20">
        <v>637005</v>
      </c>
      <c r="B317" s="5" t="s">
        <v>226</v>
      </c>
      <c r="C317" s="63">
        <v>600</v>
      </c>
    </row>
    <row r="318" spans="1:3" ht="15.95" customHeight="1" x14ac:dyDescent="0.3">
      <c r="A318" s="20" t="s">
        <v>391</v>
      </c>
      <c r="B318" s="5" t="s">
        <v>311</v>
      </c>
      <c r="C318" s="63">
        <v>18400</v>
      </c>
    </row>
    <row r="319" spans="1:3" ht="15.95" customHeight="1" x14ac:dyDescent="0.3">
      <c r="A319" s="20"/>
      <c r="B319" s="5"/>
      <c r="C319" s="63"/>
    </row>
    <row r="320" spans="1:3" ht="15.95" customHeight="1" x14ac:dyDescent="0.3">
      <c r="A320" s="25" t="s">
        <v>228</v>
      </c>
      <c r="B320" s="4" t="s">
        <v>227</v>
      </c>
      <c r="C320" s="69">
        <f t="shared" ref="C320" si="18">SUM(C321:C321)</f>
        <v>400</v>
      </c>
    </row>
    <row r="321" spans="1:6" ht="15.95" customHeight="1" x14ac:dyDescent="0.3">
      <c r="A321" s="20">
        <v>642004</v>
      </c>
      <c r="B321" s="5" t="s">
        <v>389</v>
      </c>
      <c r="C321" s="63">
        <v>400</v>
      </c>
    </row>
    <row r="322" spans="1:6" ht="15.95" customHeight="1" x14ac:dyDescent="0.3">
      <c r="A322" s="20"/>
      <c r="B322" s="5"/>
      <c r="C322" s="63"/>
    </row>
    <row r="323" spans="1:6" ht="15.95" customHeight="1" x14ac:dyDescent="0.3">
      <c r="A323" s="25" t="s">
        <v>230</v>
      </c>
      <c r="B323" s="4" t="s">
        <v>229</v>
      </c>
      <c r="C323" s="69">
        <f t="shared" ref="C323" si="19">SUM(C324:C327)</f>
        <v>1197447</v>
      </c>
    </row>
    <row r="324" spans="1:6" ht="15.95" customHeight="1" x14ac:dyDescent="0.3">
      <c r="A324" s="20" t="s">
        <v>122</v>
      </c>
      <c r="B324" s="5" t="s">
        <v>352</v>
      </c>
      <c r="C324" s="63">
        <v>609109</v>
      </c>
    </row>
    <row r="325" spans="1:6" ht="15.95" customHeight="1" x14ac:dyDescent="0.3">
      <c r="A325" s="35">
        <v>635006</v>
      </c>
      <c r="B325" s="7" t="s">
        <v>231</v>
      </c>
      <c r="C325" s="62">
        <v>3000</v>
      </c>
    </row>
    <row r="326" spans="1:6" ht="15.95" customHeight="1" x14ac:dyDescent="0.3">
      <c r="A326" s="20" t="s">
        <v>122</v>
      </c>
      <c r="B326" s="5" t="s">
        <v>351</v>
      </c>
      <c r="C326" s="63">
        <v>368068</v>
      </c>
    </row>
    <row r="327" spans="1:6" ht="15.95" customHeight="1" x14ac:dyDescent="0.3">
      <c r="A327" s="20" t="s">
        <v>122</v>
      </c>
      <c r="B327" s="5" t="s">
        <v>350</v>
      </c>
      <c r="C327" s="63">
        <v>217270</v>
      </c>
      <c r="F327" s="16"/>
    </row>
    <row r="328" spans="1:6" ht="15.95" customHeight="1" x14ac:dyDescent="0.3">
      <c r="A328" s="20"/>
      <c r="B328" s="5"/>
      <c r="C328" s="63"/>
    </row>
    <row r="329" spans="1:6" ht="15.95" customHeight="1" x14ac:dyDescent="0.3">
      <c r="A329" s="25" t="s">
        <v>230</v>
      </c>
      <c r="B329" s="4" t="s">
        <v>232</v>
      </c>
      <c r="C329" s="69">
        <f t="shared" ref="C329" si="20">SUM(C330:C330)</f>
        <v>27175</v>
      </c>
    </row>
    <row r="330" spans="1:6" ht="15.95" customHeight="1" x14ac:dyDescent="0.3">
      <c r="A330" s="20" t="s">
        <v>122</v>
      </c>
      <c r="B330" s="5" t="s">
        <v>353</v>
      </c>
      <c r="C330" s="63">
        <v>27175</v>
      </c>
    </row>
    <row r="331" spans="1:6" ht="15.95" customHeight="1" x14ac:dyDescent="0.3">
      <c r="A331" s="20"/>
      <c r="B331" s="5"/>
      <c r="C331" s="63"/>
    </row>
    <row r="332" spans="1:6" ht="15.95" customHeight="1" x14ac:dyDescent="0.3">
      <c r="A332" s="25" t="s">
        <v>234</v>
      </c>
      <c r="B332" s="4" t="s">
        <v>233</v>
      </c>
      <c r="C332" s="65">
        <f t="shared" ref="C332" si="21">SUM(C333:C335)</f>
        <v>132264</v>
      </c>
    </row>
    <row r="333" spans="1:6" ht="15.95" customHeight="1" x14ac:dyDescent="0.3">
      <c r="A333" s="20" t="s">
        <v>122</v>
      </c>
      <c r="B333" s="7" t="s">
        <v>369</v>
      </c>
      <c r="C333" s="63">
        <v>125964</v>
      </c>
    </row>
    <row r="334" spans="1:6" ht="15.95" customHeight="1" x14ac:dyDescent="0.3">
      <c r="A334" s="20" t="s">
        <v>161</v>
      </c>
      <c r="B334" s="5" t="s">
        <v>370</v>
      </c>
      <c r="C334" s="63">
        <v>6000</v>
      </c>
    </row>
    <row r="335" spans="1:6" ht="15.95" customHeight="1" x14ac:dyDescent="0.3">
      <c r="A335" s="20" t="s">
        <v>161</v>
      </c>
      <c r="B335" s="5" t="s">
        <v>371</v>
      </c>
      <c r="C335" s="63">
        <v>300</v>
      </c>
    </row>
    <row r="336" spans="1:6" ht="15.95" customHeight="1" x14ac:dyDescent="0.3">
      <c r="A336" s="20"/>
      <c r="B336" s="5"/>
      <c r="C336" s="63"/>
    </row>
    <row r="337" spans="1:3" ht="15.95" customHeight="1" x14ac:dyDescent="0.3">
      <c r="A337" s="25" t="s">
        <v>236</v>
      </c>
      <c r="B337" s="4" t="s">
        <v>235</v>
      </c>
      <c r="C337" s="69">
        <f>SUM(C338:C339)</f>
        <v>225950</v>
      </c>
    </row>
    <row r="338" spans="1:3" ht="15.95" customHeight="1" x14ac:dyDescent="0.3">
      <c r="A338" s="20" t="s">
        <v>122</v>
      </c>
      <c r="B338" s="5" t="s">
        <v>358</v>
      </c>
      <c r="C338" s="63">
        <v>126082</v>
      </c>
    </row>
    <row r="339" spans="1:3" ht="15.95" customHeight="1" x14ac:dyDescent="0.3">
      <c r="A339" s="20" t="s">
        <v>122</v>
      </c>
      <c r="B339" s="5" t="s">
        <v>359</v>
      </c>
      <c r="C339" s="63">
        <v>99868</v>
      </c>
    </row>
    <row r="340" spans="1:3" ht="15.95" customHeight="1" x14ac:dyDescent="0.3">
      <c r="A340" s="20"/>
      <c r="B340" s="5"/>
      <c r="C340" s="63"/>
    </row>
    <row r="341" spans="1:3" ht="15.95" customHeight="1" x14ac:dyDescent="0.3">
      <c r="A341" s="25" t="s">
        <v>238</v>
      </c>
      <c r="B341" s="4" t="s">
        <v>237</v>
      </c>
      <c r="C341" s="69">
        <f>SUM(C342:C345)</f>
        <v>481360</v>
      </c>
    </row>
    <row r="342" spans="1:3" ht="15.95" customHeight="1" x14ac:dyDescent="0.3">
      <c r="A342" s="20">
        <v>637005</v>
      </c>
      <c r="B342" s="5" t="s">
        <v>239</v>
      </c>
      <c r="C342" s="63">
        <v>600</v>
      </c>
    </row>
    <row r="343" spans="1:3" ht="15.95" customHeight="1" x14ac:dyDescent="0.3">
      <c r="A343" s="20" t="s">
        <v>122</v>
      </c>
      <c r="B343" s="5" t="s">
        <v>364</v>
      </c>
      <c r="C343" s="63">
        <v>175400</v>
      </c>
    </row>
    <row r="344" spans="1:3" ht="15.95" customHeight="1" x14ac:dyDescent="0.3">
      <c r="A344" s="20" t="s">
        <v>122</v>
      </c>
      <c r="B344" s="5" t="s">
        <v>365</v>
      </c>
      <c r="C344" s="63">
        <v>255360</v>
      </c>
    </row>
    <row r="345" spans="1:3" ht="15.95" customHeight="1" x14ac:dyDescent="0.3">
      <c r="A345" s="36" t="s">
        <v>72</v>
      </c>
      <c r="B345" s="5" t="s">
        <v>366</v>
      </c>
      <c r="C345" s="63">
        <v>50000</v>
      </c>
    </row>
    <row r="346" spans="1:3" ht="15.95" customHeight="1" x14ac:dyDescent="0.3">
      <c r="A346" s="20"/>
      <c r="B346" s="5"/>
      <c r="C346" s="69"/>
    </row>
    <row r="347" spans="1:3" ht="15.95" customHeight="1" x14ac:dyDescent="0.3">
      <c r="A347" s="25" t="s">
        <v>241</v>
      </c>
      <c r="B347" s="4" t="s">
        <v>240</v>
      </c>
      <c r="C347" s="69">
        <f t="shared" ref="C347" si="22">SUM(C348:C349)</f>
        <v>2000</v>
      </c>
    </row>
    <row r="348" spans="1:3" ht="15.95" customHeight="1" x14ac:dyDescent="0.3">
      <c r="A348" s="20" t="s">
        <v>122</v>
      </c>
      <c r="B348" s="5" t="s">
        <v>242</v>
      </c>
      <c r="C348" s="63">
        <v>1000</v>
      </c>
    </row>
    <row r="349" spans="1:3" ht="15.95" customHeight="1" x14ac:dyDescent="0.3">
      <c r="A349" s="20" t="s">
        <v>122</v>
      </c>
      <c r="B349" s="5" t="s">
        <v>243</v>
      </c>
      <c r="C349" s="63">
        <v>1000</v>
      </c>
    </row>
    <row r="350" spans="1:3" ht="15.95" customHeight="1" x14ac:dyDescent="0.3">
      <c r="A350" s="20"/>
      <c r="B350" s="5"/>
      <c r="C350" s="63"/>
    </row>
    <row r="351" spans="1:3" ht="15.95" customHeight="1" x14ac:dyDescent="0.3">
      <c r="A351" s="25" t="s">
        <v>245</v>
      </c>
      <c r="B351" s="4" t="s">
        <v>244</v>
      </c>
      <c r="C351" s="69">
        <f>SUM(C352:C357)</f>
        <v>9920</v>
      </c>
    </row>
    <row r="352" spans="1:3" ht="15.95" customHeight="1" x14ac:dyDescent="0.3">
      <c r="A352" s="20" t="s">
        <v>72</v>
      </c>
      <c r="B352" s="5" t="s">
        <v>246</v>
      </c>
      <c r="C352" s="63">
        <v>1000</v>
      </c>
    </row>
    <row r="353" spans="1:3" ht="15.95" customHeight="1" x14ac:dyDescent="0.3">
      <c r="A353" s="20" t="s">
        <v>72</v>
      </c>
      <c r="B353" s="5" t="s">
        <v>247</v>
      </c>
      <c r="C353" s="63">
        <v>3100</v>
      </c>
    </row>
    <row r="354" spans="1:3" ht="15.95" customHeight="1" x14ac:dyDescent="0.3">
      <c r="A354" s="20" t="s">
        <v>72</v>
      </c>
      <c r="B354" s="5" t="s">
        <v>248</v>
      </c>
      <c r="C354" s="63">
        <v>2000</v>
      </c>
    </row>
    <row r="355" spans="1:3" ht="15.95" customHeight="1" x14ac:dyDescent="0.3">
      <c r="A355" s="20" t="s">
        <v>72</v>
      </c>
      <c r="B355" s="5" t="s">
        <v>249</v>
      </c>
      <c r="C355" s="63">
        <v>2900</v>
      </c>
    </row>
    <row r="356" spans="1:3" ht="15.95" customHeight="1" x14ac:dyDescent="0.3">
      <c r="A356" s="20" t="s">
        <v>72</v>
      </c>
      <c r="B356" s="5" t="s">
        <v>250</v>
      </c>
      <c r="C356" s="63">
        <v>130</v>
      </c>
    </row>
    <row r="357" spans="1:3" ht="15.95" customHeight="1" x14ac:dyDescent="0.3">
      <c r="A357" s="20" t="s">
        <v>122</v>
      </c>
      <c r="B357" s="5" t="s">
        <v>251</v>
      </c>
      <c r="C357" s="63">
        <v>790</v>
      </c>
    </row>
    <row r="358" spans="1:3" ht="15.95" customHeight="1" thickBot="1" x14ac:dyDescent="0.35">
      <c r="A358" s="37"/>
      <c r="B358" s="23"/>
      <c r="C358" s="74"/>
    </row>
    <row r="359" spans="1:3" ht="15.95" customHeight="1" thickTop="1" x14ac:dyDescent="0.3">
      <c r="A359" s="38"/>
      <c r="B359" s="58" t="s">
        <v>252</v>
      </c>
      <c r="C359" s="75">
        <f>C98+C157+C162+C166+C171+C176+C179+C182+C194+C197+C203+C210+C213+C219+C229+C235+C239+C245+C250+C253+C280+C293+C320+C323+C329+C332+C347++C337+C351+C275+C341</f>
        <v>6237121</v>
      </c>
    </row>
    <row r="360" spans="1:3" ht="15.95" customHeight="1" x14ac:dyDescent="0.3">
      <c r="A360" s="41"/>
      <c r="B360" s="10"/>
      <c r="C360" s="63"/>
    </row>
    <row r="361" spans="1:3" ht="15.95" customHeight="1" x14ac:dyDescent="0.3">
      <c r="A361" s="76"/>
      <c r="B361" s="57" t="s">
        <v>253</v>
      </c>
      <c r="C361" s="63"/>
    </row>
    <row r="362" spans="1:3" ht="15.95" customHeight="1" x14ac:dyDescent="0.3">
      <c r="A362" s="25"/>
      <c r="B362" s="4"/>
      <c r="C362" s="63"/>
    </row>
    <row r="363" spans="1:3" ht="15.95" customHeight="1" x14ac:dyDescent="0.3">
      <c r="A363" s="25" t="s">
        <v>254</v>
      </c>
      <c r="B363" s="4" t="s">
        <v>255</v>
      </c>
      <c r="C363" s="69">
        <f>SUM(C364:C367)</f>
        <v>85000</v>
      </c>
    </row>
    <row r="364" spans="1:3" ht="15.95" customHeight="1" x14ac:dyDescent="0.3">
      <c r="A364" s="20" t="s">
        <v>256</v>
      </c>
      <c r="B364" s="31" t="s">
        <v>257</v>
      </c>
      <c r="C364" s="63">
        <v>5000</v>
      </c>
    </row>
    <row r="365" spans="1:3" ht="15.95" customHeight="1" x14ac:dyDescent="0.3">
      <c r="A365" s="20" t="s">
        <v>256</v>
      </c>
      <c r="B365" s="31" t="s">
        <v>291</v>
      </c>
      <c r="C365" s="63">
        <v>50000</v>
      </c>
    </row>
    <row r="366" spans="1:3" ht="15.95" customHeight="1" x14ac:dyDescent="0.3">
      <c r="A366" s="20" t="s">
        <v>256</v>
      </c>
      <c r="B366" s="31" t="s">
        <v>297</v>
      </c>
      <c r="C366" s="63">
        <v>15000</v>
      </c>
    </row>
    <row r="367" spans="1:3" ht="15.95" customHeight="1" x14ac:dyDescent="0.3">
      <c r="A367" s="20" t="s">
        <v>256</v>
      </c>
      <c r="B367" s="31" t="s">
        <v>312</v>
      </c>
      <c r="C367" s="63">
        <v>15000</v>
      </c>
    </row>
    <row r="368" spans="1:3" ht="15.95" customHeight="1" x14ac:dyDescent="0.3">
      <c r="A368" s="25"/>
      <c r="B368" s="17"/>
      <c r="C368" s="63"/>
    </row>
    <row r="369" spans="1:3" ht="15.95" customHeight="1" x14ac:dyDescent="0.3">
      <c r="A369" s="25" t="s">
        <v>258</v>
      </c>
      <c r="B369" s="33" t="s">
        <v>259</v>
      </c>
      <c r="C369" s="61">
        <f>SUM(C370:C379)</f>
        <v>1131000</v>
      </c>
    </row>
    <row r="370" spans="1:3" ht="15.95" customHeight="1" x14ac:dyDescent="0.3">
      <c r="A370" s="20" t="s">
        <v>256</v>
      </c>
      <c r="B370" s="32" t="s">
        <v>260</v>
      </c>
      <c r="C370" s="63">
        <v>300000</v>
      </c>
    </row>
    <row r="371" spans="1:3" ht="15.95" customHeight="1" x14ac:dyDescent="0.3">
      <c r="A371" s="20" t="s">
        <v>256</v>
      </c>
      <c r="B371" s="31" t="s">
        <v>295</v>
      </c>
      <c r="C371" s="63">
        <v>240000</v>
      </c>
    </row>
    <row r="372" spans="1:3" ht="15.95" customHeight="1" x14ac:dyDescent="0.3">
      <c r="A372" s="20" t="s">
        <v>256</v>
      </c>
      <c r="B372" s="31" t="s">
        <v>300</v>
      </c>
      <c r="C372" s="63">
        <v>200000</v>
      </c>
    </row>
    <row r="373" spans="1:3" ht="15.95" customHeight="1" x14ac:dyDescent="0.3">
      <c r="A373" s="20" t="s">
        <v>256</v>
      </c>
      <c r="B373" s="7" t="s">
        <v>306</v>
      </c>
      <c r="C373" s="63">
        <v>32000</v>
      </c>
    </row>
    <row r="374" spans="1:3" ht="15.95" customHeight="1" x14ac:dyDescent="0.3">
      <c r="A374" s="43" t="s">
        <v>392</v>
      </c>
      <c r="B374" s="19" t="s">
        <v>360</v>
      </c>
      <c r="C374" s="63">
        <v>200000</v>
      </c>
    </row>
    <row r="375" spans="1:3" ht="15.95" customHeight="1" x14ac:dyDescent="0.3">
      <c r="A375" s="43" t="s">
        <v>392</v>
      </c>
      <c r="B375" s="19" t="s">
        <v>361</v>
      </c>
      <c r="C375" s="63">
        <v>35000</v>
      </c>
    </row>
    <row r="376" spans="1:3" ht="15.95" customHeight="1" x14ac:dyDescent="0.3">
      <c r="A376" s="20" t="s">
        <v>256</v>
      </c>
      <c r="B376" s="7" t="s">
        <v>393</v>
      </c>
      <c r="C376" s="63">
        <v>54000</v>
      </c>
    </row>
    <row r="377" spans="1:3" ht="15.95" customHeight="1" x14ac:dyDescent="0.3">
      <c r="A377" s="20" t="s">
        <v>256</v>
      </c>
      <c r="B377" s="7" t="s">
        <v>382</v>
      </c>
      <c r="C377" s="63"/>
    </row>
    <row r="378" spans="1:3" ht="15.95" customHeight="1" x14ac:dyDescent="0.3">
      <c r="A378" s="20" t="s">
        <v>256</v>
      </c>
      <c r="B378" s="7" t="s">
        <v>313</v>
      </c>
      <c r="C378" s="63">
        <v>7000</v>
      </c>
    </row>
    <row r="379" spans="1:3" ht="15.95" customHeight="1" x14ac:dyDescent="0.3">
      <c r="A379" s="35" t="s">
        <v>256</v>
      </c>
      <c r="B379" s="7" t="s">
        <v>315</v>
      </c>
      <c r="C379" s="63">
        <v>63000</v>
      </c>
    </row>
    <row r="380" spans="1:3" ht="15.95" customHeight="1" x14ac:dyDescent="0.3">
      <c r="A380" s="20"/>
      <c r="B380" s="5"/>
      <c r="C380" s="63"/>
    </row>
    <row r="381" spans="1:3" ht="15.95" customHeight="1" x14ac:dyDescent="0.3">
      <c r="A381" s="25" t="s">
        <v>168</v>
      </c>
      <c r="B381" s="4" t="s">
        <v>169</v>
      </c>
      <c r="C381" s="69">
        <f>SUM(C382:C388)</f>
        <v>15500</v>
      </c>
    </row>
    <row r="382" spans="1:3" ht="15.95" hidden="1" customHeight="1" x14ac:dyDescent="0.3">
      <c r="A382" s="20" t="s">
        <v>256</v>
      </c>
      <c r="B382" s="6" t="s">
        <v>301</v>
      </c>
      <c r="C382" s="63"/>
    </row>
    <row r="383" spans="1:3" ht="15.95" hidden="1" customHeight="1" x14ac:dyDescent="0.3">
      <c r="A383" s="20" t="s">
        <v>256</v>
      </c>
      <c r="B383" s="19" t="s">
        <v>302</v>
      </c>
      <c r="C383" s="63"/>
    </row>
    <row r="384" spans="1:3" ht="15.95" customHeight="1" x14ac:dyDescent="0.3">
      <c r="A384" s="20" t="s">
        <v>256</v>
      </c>
      <c r="B384" s="19" t="s">
        <v>314</v>
      </c>
      <c r="C384" s="63">
        <v>4500</v>
      </c>
    </row>
    <row r="385" spans="1:3" ht="15.95" hidden="1" customHeight="1" x14ac:dyDescent="0.3">
      <c r="A385" s="20" t="s">
        <v>256</v>
      </c>
      <c r="B385" s="19" t="s">
        <v>261</v>
      </c>
      <c r="C385" s="63"/>
    </row>
    <row r="386" spans="1:3" ht="15.95" hidden="1" customHeight="1" x14ac:dyDescent="0.3">
      <c r="A386" s="20" t="s">
        <v>256</v>
      </c>
      <c r="B386" s="19" t="s">
        <v>303</v>
      </c>
      <c r="C386" s="63"/>
    </row>
    <row r="387" spans="1:3" ht="15.95" hidden="1" customHeight="1" x14ac:dyDescent="0.3">
      <c r="A387" s="20" t="s">
        <v>256</v>
      </c>
      <c r="B387" s="19" t="s">
        <v>262</v>
      </c>
      <c r="C387" s="63"/>
    </row>
    <row r="388" spans="1:3" ht="15.95" customHeight="1" x14ac:dyDescent="0.3">
      <c r="A388" s="20" t="s">
        <v>256</v>
      </c>
      <c r="B388" s="19" t="s">
        <v>319</v>
      </c>
      <c r="C388" s="63">
        <v>11000</v>
      </c>
    </row>
    <row r="389" spans="1:3" ht="15.95" customHeight="1" x14ac:dyDescent="0.3">
      <c r="A389" s="20" t="s">
        <v>256</v>
      </c>
      <c r="B389" s="5" t="s">
        <v>301</v>
      </c>
      <c r="C389" s="63"/>
    </row>
    <row r="390" spans="1:3" ht="15.95" customHeight="1" x14ac:dyDescent="0.3">
      <c r="A390" s="20" t="s">
        <v>256</v>
      </c>
      <c r="B390" s="5" t="s">
        <v>302</v>
      </c>
      <c r="C390" s="63"/>
    </row>
    <row r="391" spans="1:3" ht="15.95" customHeight="1" x14ac:dyDescent="0.3">
      <c r="A391" s="20" t="s">
        <v>256</v>
      </c>
      <c r="B391" s="5" t="s">
        <v>261</v>
      </c>
      <c r="C391" s="63"/>
    </row>
    <row r="392" spans="1:3" ht="15.95" customHeight="1" x14ac:dyDescent="0.3">
      <c r="A392" s="20" t="s">
        <v>256</v>
      </c>
      <c r="B392" s="5" t="s">
        <v>303</v>
      </c>
      <c r="C392" s="63"/>
    </row>
    <row r="393" spans="1:3" ht="15.95" customHeight="1" x14ac:dyDescent="0.3">
      <c r="A393" s="20" t="s">
        <v>256</v>
      </c>
      <c r="B393" s="5" t="s">
        <v>262</v>
      </c>
      <c r="C393" s="63"/>
    </row>
    <row r="394" spans="1:3" ht="15.95" customHeight="1" x14ac:dyDescent="0.3">
      <c r="A394" s="20"/>
      <c r="B394" s="26"/>
      <c r="C394" s="69"/>
    </row>
    <row r="395" spans="1:3" ht="15.95" customHeight="1" x14ac:dyDescent="0.3">
      <c r="A395" s="25" t="s">
        <v>317</v>
      </c>
      <c r="B395" s="4" t="s">
        <v>186</v>
      </c>
      <c r="C395" s="69">
        <f>SUM(C396)</f>
        <v>250000</v>
      </c>
    </row>
    <row r="396" spans="1:3" ht="15.95" customHeight="1" x14ac:dyDescent="0.3">
      <c r="A396" s="20" t="s">
        <v>256</v>
      </c>
      <c r="B396" s="5" t="s">
        <v>372</v>
      </c>
      <c r="C396" s="63">
        <v>250000</v>
      </c>
    </row>
    <row r="397" spans="1:3" ht="15.95" customHeight="1" x14ac:dyDescent="0.3">
      <c r="A397" s="20"/>
      <c r="B397" s="5"/>
      <c r="C397" s="69"/>
    </row>
    <row r="398" spans="1:3" ht="15.95" customHeight="1" x14ac:dyDescent="0.3">
      <c r="A398" s="25" t="s">
        <v>207</v>
      </c>
      <c r="B398" s="4" t="s">
        <v>208</v>
      </c>
      <c r="C398" s="69">
        <f>SUM(C399:C404)</f>
        <v>70900</v>
      </c>
    </row>
    <row r="399" spans="1:3" ht="15.95" customHeight="1" x14ac:dyDescent="0.3">
      <c r="A399" s="35" t="s">
        <v>256</v>
      </c>
      <c r="B399" s="7" t="s">
        <v>293</v>
      </c>
      <c r="C399" s="63">
        <v>55900</v>
      </c>
    </row>
    <row r="400" spans="1:3" ht="15.95" customHeight="1" x14ac:dyDescent="0.3">
      <c r="A400" s="35"/>
      <c r="B400" s="7" t="s">
        <v>294</v>
      </c>
      <c r="C400" s="69"/>
    </row>
    <row r="401" spans="1:3" ht="15.95" hidden="1" customHeight="1" x14ac:dyDescent="0.3">
      <c r="A401" s="35" t="s">
        <v>256</v>
      </c>
      <c r="B401" s="7" t="s">
        <v>293</v>
      </c>
      <c r="C401" s="69"/>
    </row>
    <row r="402" spans="1:3" ht="15.95" hidden="1" customHeight="1" x14ac:dyDescent="0.3">
      <c r="A402" s="35"/>
      <c r="B402" s="7" t="s">
        <v>316</v>
      </c>
      <c r="C402" s="69"/>
    </row>
    <row r="403" spans="1:3" ht="15.95" customHeight="1" x14ac:dyDescent="0.3">
      <c r="A403" s="35" t="s">
        <v>256</v>
      </c>
      <c r="B403" s="7" t="s">
        <v>304</v>
      </c>
      <c r="C403" s="63">
        <v>7500</v>
      </c>
    </row>
    <row r="404" spans="1:3" ht="15.95" customHeight="1" x14ac:dyDescent="0.3">
      <c r="A404" s="35" t="s">
        <v>256</v>
      </c>
      <c r="B404" s="32" t="s">
        <v>305</v>
      </c>
      <c r="C404" s="63">
        <v>7500</v>
      </c>
    </row>
    <row r="405" spans="1:3" ht="15.95" customHeight="1" x14ac:dyDescent="0.3">
      <c r="A405" s="35" t="s">
        <v>256</v>
      </c>
      <c r="B405" s="7" t="s">
        <v>383</v>
      </c>
      <c r="C405" s="63"/>
    </row>
    <row r="406" spans="1:3" ht="15.95" customHeight="1" x14ac:dyDescent="0.3">
      <c r="A406" s="20"/>
      <c r="B406" s="5"/>
      <c r="C406" s="63"/>
    </row>
    <row r="407" spans="1:3" ht="15.95" customHeight="1" x14ac:dyDescent="0.3">
      <c r="A407" s="25" t="s">
        <v>213</v>
      </c>
      <c r="B407" s="4" t="s">
        <v>214</v>
      </c>
      <c r="C407" s="69">
        <f>SUM(C408:C410)</f>
        <v>427600</v>
      </c>
    </row>
    <row r="408" spans="1:3" ht="15.95" customHeight="1" x14ac:dyDescent="0.3">
      <c r="A408" s="35" t="s">
        <v>256</v>
      </c>
      <c r="B408" s="7" t="s">
        <v>263</v>
      </c>
      <c r="C408" s="63">
        <v>127600</v>
      </c>
    </row>
    <row r="409" spans="1:3" ht="15.95" customHeight="1" x14ac:dyDescent="0.3">
      <c r="A409" s="35" t="s">
        <v>256</v>
      </c>
      <c r="B409" s="7" t="s">
        <v>373</v>
      </c>
      <c r="C409" s="63">
        <v>150000</v>
      </c>
    </row>
    <row r="410" spans="1:3" ht="15.95" customHeight="1" x14ac:dyDescent="0.3">
      <c r="A410" s="35" t="s">
        <v>256</v>
      </c>
      <c r="B410" s="7" t="s">
        <v>374</v>
      </c>
      <c r="C410" s="63">
        <v>150000</v>
      </c>
    </row>
    <row r="411" spans="1:3" ht="15.95" customHeight="1" x14ac:dyDescent="0.3">
      <c r="A411" s="35"/>
      <c r="B411" s="26"/>
      <c r="C411" s="69"/>
    </row>
    <row r="412" spans="1:3" ht="15.95" customHeight="1" x14ac:dyDescent="0.3">
      <c r="A412" s="20"/>
      <c r="B412" s="55" t="s">
        <v>264</v>
      </c>
      <c r="C412" s="69">
        <f>C363+C369+C381+C398+C407+C395</f>
        <v>1980000</v>
      </c>
    </row>
    <row r="413" spans="1:3" ht="15.95" customHeight="1" x14ac:dyDescent="0.3">
      <c r="A413" s="42"/>
      <c r="B413" s="10"/>
      <c r="C413" s="69"/>
    </row>
    <row r="414" spans="1:3" ht="15.95" customHeight="1" x14ac:dyDescent="0.3">
      <c r="A414" s="76"/>
      <c r="B414" s="77" t="s">
        <v>270</v>
      </c>
      <c r="C414" s="62"/>
    </row>
    <row r="415" spans="1:3" ht="15.95" customHeight="1" x14ac:dyDescent="0.3">
      <c r="A415" s="39">
        <v>454</v>
      </c>
      <c r="B415" s="28" t="s">
        <v>271</v>
      </c>
      <c r="C415" s="62">
        <v>930000</v>
      </c>
    </row>
    <row r="416" spans="1:3" ht="15.95" customHeight="1" x14ac:dyDescent="0.3">
      <c r="A416" s="39"/>
      <c r="B416" s="28"/>
      <c r="C416" s="62"/>
    </row>
    <row r="417" spans="1:5" ht="15.95" customHeight="1" x14ac:dyDescent="0.3">
      <c r="A417" s="39"/>
      <c r="B417" s="29" t="s">
        <v>272</v>
      </c>
      <c r="C417" s="61">
        <f>SUM(C415:C416)</f>
        <v>930000</v>
      </c>
    </row>
    <row r="418" spans="1:5" ht="15.95" customHeight="1" x14ac:dyDescent="0.3">
      <c r="A418" s="43"/>
      <c r="B418" s="33"/>
      <c r="C418" s="62"/>
    </row>
    <row r="419" spans="1:5" ht="15.95" customHeight="1" x14ac:dyDescent="0.3">
      <c r="A419" s="76"/>
      <c r="B419" s="77" t="s">
        <v>273</v>
      </c>
      <c r="C419" s="62"/>
    </row>
    <row r="420" spans="1:5" ht="15.95" customHeight="1" x14ac:dyDescent="0.3">
      <c r="A420" s="39" t="s">
        <v>274</v>
      </c>
      <c r="B420" s="28" t="s">
        <v>275</v>
      </c>
      <c r="C420" s="62">
        <v>8900</v>
      </c>
    </row>
    <row r="421" spans="1:5" ht="15.95" customHeight="1" x14ac:dyDescent="0.3">
      <c r="A421" s="39"/>
      <c r="B421" s="28"/>
      <c r="C421" s="62"/>
    </row>
    <row r="422" spans="1:5" ht="15.95" customHeight="1" x14ac:dyDescent="0.3">
      <c r="A422" s="39"/>
      <c r="B422" s="29" t="s">
        <v>276</v>
      </c>
      <c r="C422" s="61">
        <f>SUM(C420:C421)</f>
        <v>8900</v>
      </c>
    </row>
    <row r="423" spans="1:5" ht="15.95" customHeight="1" x14ac:dyDescent="0.3">
      <c r="A423" s="43"/>
      <c r="B423" s="33"/>
      <c r="C423" s="61"/>
    </row>
    <row r="424" spans="1:5" ht="15.95" customHeight="1" x14ac:dyDescent="0.3">
      <c r="A424" s="76"/>
      <c r="B424" s="78" t="s">
        <v>385</v>
      </c>
      <c r="C424" s="69"/>
    </row>
    <row r="425" spans="1:5" ht="15.95" customHeight="1" x14ac:dyDescent="0.3">
      <c r="A425" s="76"/>
      <c r="B425" s="27" t="s">
        <v>265</v>
      </c>
      <c r="C425" s="69">
        <f>C83</f>
        <v>6787982.3499999996</v>
      </c>
    </row>
    <row r="426" spans="1:5" ht="15.95" customHeight="1" x14ac:dyDescent="0.3">
      <c r="A426" s="44"/>
      <c r="B426" s="27" t="s">
        <v>266</v>
      </c>
      <c r="C426" s="69">
        <f>C95</f>
        <v>519000</v>
      </c>
      <c r="E426" s="9"/>
    </row>
    <row r="427" spans="1:5" ht="15.95" customHeight="1" x14ac:dyDescent="0.3">
      <c r="A427" s="44"/>
      <c r="B427" s="27" t="s">
        <v>267</v>
      </c>
      <c r="C427" s="69">
        <f>C359</f>
        <v>6237121</v>
      </c>
      <c r="E427" s="9"/>
    </row>
    <row r="428" spans="1:5" ht="15.95" customHeight="1" x14ac:dyDescent="0.3">
      <c r="A428" s="44"/>
      <c r="B428" s="27" t="s">
        <v>268</v>
      </c>
      <c r="C428" s="69">
        <f>C412</f>
        <v>1980000</v>
      </c>
    </row>
    <row r="429" spans="1:5" ht="15.95" customHeight="1" x14ac:dyDescent="0.3">
      <c r="A429" s="45"/>
      <c r="B429" s="27" t="s">
        <v>269</v>
      </c>
      <c r="C429" s="69">
        <f t="shared" ref="C429" si="23">C425+C426-C427-C428</f>
        <v>-910138.65000000037</v>
      </c>
    </row>
    <row r="430" spans="1:5" ht="15.95" customHeight="1" x14ac:dyDescent="0.3">
      <c r="A430" s="43"/>
      <c r="B430" s="33"/>
      <c r="C430" s="62"/>
      <c r="E430" s="9"/>
    </row>
    <row r="431" spans="1:5" ht="15.95" customHeight="1" x14ac:dyDescent="0.3">
      <c r="A431" s="46"/>
      <c r="B431" s="30" t="s">
        <v>277</v>
      </c>
      <c r="C431" s="62"/>
    </row>
    <row r="432" spans="1:5" ht="15.95" customHeight="1" x14ac:dyDescent="0.3">
      <c r="A432" s="46"/>
      <c r="B432" s="30" t="s">
        <v>278</v>
      </c>
      <c r="C432" s="69">
        <f>C83</f>
        <v>6787982.3499999996</v>
      </c>
    </row>
    <row r="433" spans="1:3" ht="15.95" customHeight="1" x14ac:dyDescent="0.3">
      <c r="A433" s="47"/>
      <c r="B433" s="30" t="s">
        <v>279</v>
      </c>
      <c r="C433" s="61">
        <f>C95</f>
        <v>519000</v>
      </c>
    </row>
    <row r="434" spans="1:3" ht="15.95" customHeight="1" x14ac:dyDescent="0.3">
      <c r="A434" s="47"/>
      <c r="B434" s="30" t="s">
        <v>280</v>
      </c>
      <c r="C434" s="61">
        <f>C417</f>
        <v>930000</v>
      </c>
    </row>
    <row r="435" spans="1:3" ht="15.95" customHeight="1" x14ac:dyDescent="0.3">
      <c r="A435" s="46"/>
      <c r="B435" s="30" t="s">
        <v>281</v>
      </c>
      <c r="C435" s="69">
        <f t="shared" ref="C435" si="24">SUM(C432:C434)</f>
        <v>8236982.3499999996</v>
      </c>
    </row>
    <row r="436" spans="1:3" ht="15.95" customHeight="1" x14ac:dyDescent="0.3">
      <c r="A436" s="59"/>
      <c r="B436" s="33"/>
      <c r="C436" s="61"/>
    </row>
    <row r="437" spans="1:3" ht="15.95" customHeight="1" x14ac:dyDescent="0.3">
      <c r="A437" s="46"/>
      <c r="B437" s="30" t="s">
        <v>65</v>
      </c>
      <c r="C437" s="69">
        <f>C359</f>
        <v>6237121</v>
      </c>
    </row>
    <row r="438" spans="1:3" ht="15.95" customHeight="1" x14ac:dyDescent="0.3">
      <c r="A438" s="46"/>
      <c r="B438" s="30" t="s">
        <v>282</v>
      </c>
      <c r="C438" s="61">
        <f>C428</f>
        <v>1980000</v>
      </c>
    </row>
    <row r="439" spans="1:3" ht="15.95" customHeight="1" x14ac:dyDescent="0.3">
      <c r="A439" s="47"/>
      <c r="B439" s="30" t="s">
        <v>283</v>
      </c>
      <c r="C439" s="61">
        <f t="shared" ref="C439" si="25">C422</f>
        <v>8900</v>
      </c>
    </row>
    <row r="440" spans="1:3" ht="15.95" customHeight="1" x14ac:dyDescent="0.3">
      <c r="A440" s="46"/>
      <c r="B440" s="30" t="s">
        <v>284</v>
      </c>
      <c r="C440" s="69">
        <f t="shared" ref="C440" si="26">SUM(C437:C439)</f>
        <v>8226021</v>
      </c>
    </row>
    <row r="441" spans="1:3" ht="15.95" customHeight="1" x14ac:dyDescent="0.3">
      <c r="A441" s="59"/>
      <c r="B441" s="33"/>
      <c r="C441" s="62"/>
    </row>
    <row r="442" spans="1:3" ht="15.95" customHeight="1" x14ac:dyDescent="0.3">
      <c r="A442" s="46"/>
      <c r="B442" s="30" t="s">
        <v>285</v>
      </c>
      <c r="C442" s="69">
        <f t="shared" ref="C442" si="27">C435-C440</f>
        <v>10961.349999999627</v>
      </c>
    </row>
    <row r="443" spans="1:3" ht="15.95" customHeight="1" x14ac:dyDescent="0.3">
      <c r="A443" s="48"/>
      <c r="B443" s="11"/>
    </row>
    <row r="444" spans="1:3" ht="15.95" customHeight="1" x14ac:dyDescent="0.3">
      <c r="A444" s="48"/>
      <c r="B444" s="12" t="s">
        <v>396</v>
      </c>
    </row>
    <row r="445" spans="1:3" ht="15.95" customHeight="1" x14ac:dyDescent="0.3">
      <c r="C445" s="13"/>
    </row>
    <row r="446" spans="1:3" ht="15.95" customHeight="1" x14ac:dyDescent="0.3">
      <c r="C446" s="13"/>
    </row>
    <row r="447" spans="1:3" ht="15.95" customHeight="1" x14ac:dyDescent="0.3">
      <c r="C447" s="13"/>
    </row>
    <row r="448" spans="1:3" ht="15.95" customHeight="1" x14ac:dyDescent="0.3">
      <c r="C448" s="13"/>
    </row>
    <row r="449" spans="3:3" ht="15.95" customHeight="1" x14ac:dyDescent="0.3">
      <c r="C449" s="13"/>
    </row>
    <row r="450" spans="3:3" ht="15.95" customHeight="1" x14ac:dyDescent="0.3">
      <c r="C450" s="13"/>
    </row>
    <row r="451" spans="3:3" ht="15.95" customHeight="1" x14ac:dyDescent="0.3">
      <c r="C451" s="13"/>
    </row>
    <row r="452" spans="3:3" ht="15.95" customHeight="1" x14ac:dyDescent="0.3">
      <c r="C452" s="13"/>
    </row>
    <row r="453" spans="3:3" ht="15.95" customHeight="1" x14ac:dyDescent="0.3">
      <c r="C453" s="13"/>
    </row>
    <row r="454" spans="3:3" ht="15.95" customHeight="1" x14ac:dyDescent="0.3">
      <c r="C454" s="13"/>
    </row>
    <row r="455" spans="3:3" ht="15.95" customHeight="1" x14ac:dyDescent="0.3">
      <c r="C455" s="13"/>
    </row>
    <row r="456" spans="3:3" ht="15.95" customHeight="1" x14ac:dyDescent="0.3">
      <c r="C456" s="13"/>
    </row>
    <row r="457" spans="3:3" ht="15.95" customHeight="1" x14ac:dyDescent="0.3">
      <c r="C457" s="13"/>
    </row>
    <row r="458" spans="3:3" ht="15.95" customHeight="1" x14ac:dyDescent="0.3">
      <c r="C458" s="13"/>
    </row>
    <row r="459" spans="3:3" ht="15.95" customHeight="1" x14ac:dyDescent="0.3">
      <c r="C459" s="13"/>
    </row>
    <row r="460" spans="3:3" ht="15.95" customHeight="1" x14ac:dyDescent="0.3">
      <c r="C460" s="13"/>
    </row>
    <row r="461" spans="3:3" ht="15.95" customHeight="1" x14ac:dyDescent="0.3">
      <c r="C461" s="13"/>
    </row>
    <row r="462" spans="3:3" ht="15.95" customHeight="1" x14ac:dyDescent="0.3">
      <c r="C462" s="13"/>
    </row>
    <row r="463" spans="3:3" ht="15.95" customHeight="1" x14ac:dyDescent="0.3">
      <c r="C463" s="13"/>
    </row>
    <row r="464" spans="3:3" ht="15.95" customHeight="1" x14ac:dyDescent="0.3">
      <c r="C464" s="13"/>
    </row>
    <row r="465" spans="3:3" ht="15.95" customHeight="1" x14ac:dyDescent="0.3">
      <c r="C465" s="13"/>
    </row>
    <row r="466" spans="3:3" ht="15.95" customHeight="1" x14ac:dyDescent="0.3">
      <c r="C466" s="13"/>
    </row>
    <row r="467" spans="3:3" ht="15.95" customHeight="1" x14ac:dyDescent="0.3">
      <c r="C467" s="13"/>
    </row>
    <row r="468" spans="3:3" ht="15.95" customHeight="1" x14ac:dyDescent="0.3">
      <c r="C468" s="13"/>
    </row>
    <row r="469" spans="3:3" ht="15.95" customHeight="1" x14ac:dyDescent="0.3">
      <c r="C469" s="13"/>
    </row>
    <row r="470" spans="3:3" ht="15.95" customHeight="1" x14ac:dyDescent="0.3">
      <c r="C470" s="13"/>
    </row>
    <row r="471" spans="3:3" ht="15.95" customHeight="1" x14ac:dyDescent="0.3">
      <c r="C471" s="13"/>
    </row>
    <row r="472" spans="3:3" ht="15.95" customHeight="1" x14ac:dyDescent="0.3">
      <c r="C472" s="13"/>
    </row>
    <row r="473" spans="3:3" ht="15.95" customHeight="1" x14ac:dyDescent="0.3">
      <c r="C473" s="13"/>
    </row>
    <row r="474" spans="3:3" ht="15.95" customHeight="1" x14ac:dyDescent="0.3">
      <c r="C474" s="13"/>
    </row>
    <row r="475" spans="3:3" ht="15.95" customHeight="1" x14ac:dyDescent="0.3">
      <c r="C475" s="13"/>
    </row>
    <row r="476" spans="3:3" ht="15.95" customHeight="1" x14ac:dyDescent="0.3">
      <c r="C476" s="13"/>
    </row>
    <row r="477" spans="3:3" ht="15.95" customHeight="1" x14ac:dyDescent="0.3">
      <c r="C477" s="13"/>
    </row>
    <row r="478" spans="3:3" ht="15.95" customHeight="1" x14ac:dyDescent="0.3">
      <c r="C478" s="13"/>
    </row>
    <row r="479" spans="3:3" ht="15.95" customHeight="1" x14ac:dyDescent="0.3">
      <c r="C479" s="13"/>
    </row>
    <row r="480" spans="3:3" ht="15.95" customHeight="1" x14ac:dyDescent="0.3">
      <c r="C480" s="13"/>
    </row>
    <row r="481" spans="3:3" ht="15.95" customHeight="1" x14ac:dyDescent="0.3">
      <c r="C481" s="13"/>
    </row>
    <row r="482" spans="3:3" ht="15.95" customHeight="1" x14ac:dyDescent="0.3">
      <c r="C482" s="13"/>
    </row>
    <row r="483" spans="3:3" ht="15.95" customHeight="1" x14ac:dyDescent="0.3">
      <c r="C483" s="13"/>
    </row>
    <row r="484" spans="3:3" ht="15.95" customHeight="1" x14ac:dyDescent="0.3">
      <c r="C484" s="13"/>
    </row>
    <row r="485" spans="3:3" ht="15.95" customHeight="1" x14ac:dyDescent="0.3">
      <c r="C485" s="13"/>
    </row>
    <row r="486" spans="3:3" ht="15.95" customHeight="1" x14ac:dyDescent="0.3">
      <c r="C486" s="13"/>
    </row>
    <row r="487" spans="3:3" ht="15.95" customHeight="1" x14ac:dyDescent="0.3">
      <c r="C487" s="13"/>
    </row>
    <row r="488" spans="3:3" ht="15.95" customHeight="1" x14ac:dyDescent="0.3">
      <c r="C488" s="13"/>
    </row>
    <row r="489" spans="3:3" ht="15.95" customHeight="1" x14ac:dyDescent="0.3">
      <c r="C489" s="13"/>
    </row>
    <row r="490" spans="3:3" ht="15.95" customHeight="1" x14ac:dyDescent="0.3">
      <c r="C490" s="13"/>
    </row>
    <row r="491" spans="3:3" ht="15.95" customHeight="1" x14ac:dyDescent="0.3">
      <c r="C491" s="13"/>
    </row>
    <row r="492" spans="3:3" ht="15.95" customHeight="1" x14ac:dyDescent="0.3">
      <c r="C492" s="13"/>
    </row>
    <row r="493" spans="3:3" ht="15.95" customHeight="1" x14ac:dyDescent="0.3">
      <c r="C493" s="13"/>
    </row>
    <row r="494" spans="3:3" ht="15.95" customHeight="1" x14ac:dyDescent="0.3">
      <c r="C494" s="13"/>
    </row>
    <row r="495" spans="3:3" ht="15.95" customHeight="1" x14ac:dyDescent="0.3">
      <c r="C495" s="13"/>
    </row>
    <row r="496" spans="3:3" ht="15.95" customHeight="1" x14ac:dyDescent="0.3">
      <c r="C496" s="13"/>
    </row>
    <row r="497" spans="3:3" ht="15.95" customHeight="1" x14ac:dyDescent="0.3">
      <c r="C497" s="13"/>
    </row>
    <row r="498" spans="3:3" ht="15.95" customHeight="1" x14ac:dyDescent="0.3">
      <c r="C498" s="13"/>
    </row>
    <row r="499" spans="3:3" ht="15.95" customHeight="1" x14ac:dyDescent="0.3">
      <c r="C499" s="13"/>
    </row>
    <row r="500" spans="3:3" ht="15.95" customHeight="1" x14ac:dyDescent="0.3">
      <c r="C500" s="13"/>
    </row>
    <row r="501" spans="3:3" ht="15.95" customHeight="1" x14ac:dyDescent="0.3">
      <c r="C501" s="13"/>
    </row>
    <row r="502" spans="3:3" ht="15.95" customHeight="1" x14ac:dyDescent="0.3">
      <c r="C502" s="13"/>
    </row>
    <row r="503" spans="3:3" ht="15.95" customHeight="1" x14ac:dyDescent="0.3">
      <c r="C503" s="13"/>
    </row>
    <row r="504" spans="3:3" ht="15.95" customHeight="1" x14ac:dyDescent="0.3">
      <c r="C504" s="13"/>
    </row>
    <row r="505" spans="3:3" ht="15.95" customHeight="1" x14ac:dyDescent="0.3">
      <c r="C505" s="13"/>
    </row>
    <row r="506" spans="3:3" ht="15.95" customHeight="1" x14ac:dyDescent="0.3">
      <c r="C506" s="13"/>
    </row>
    <row r="507" spans="3:3" ht="15.95" customHeight="1" x14ac:dyDescent="0.3">
      <c r="C507" s="13"/>
    </row>
    <row r="508" spans="3:3" ht="15.95" customHeight="1" x14ac:dyDescent="0.3">
      <c r="C508" s="13"/>
    </row>
    <row r="509" spans="3:3" ht="15.95" customHeight="1" x14ac:dyDescent="0.3">
      <c r="C509" s="13"/>
    </row>
    <row r="510" spans="3:3" ht="15.95" customHeight="1" x14ac:dyDescent="0.3">
      <c r="C510" s="13"/>
    </row>
    <row r="511" spans="3:3" ht="15.95" customHeight="1" x14ac:dyDescent="0.3">
      <c r="C511" s="13"/>
    </row>
    <row r="512" spans="3:3" ht="15.95" customHeight="1" x14ac:dyDescent="0.3">
      <c r="C512" s="13"/>
    </row>
    <row r="513" spans="3:3" ht="15.95" customHeight="1" x14ac:dyDescent="0.3">
      <c r="C513" s="13"/>
    </row>
    <row r="514" spans="3:3" ht="15.95" customHeight="1" x14ac:dyDescent="0.3">
      <c r="C514" s="13"/>
    </row>
    <row r="515" spans="3:3" ht="15.95" customHeight="1" x14ac:dyDescent="0.3">
      <c r="C515" s="13"/>
    </row>
    <row r="516" spans="3:3" ht="15.95" customHeight="1" x14ac:dyDescent="0.3">
      <c r="C516" s="13"/>
    </row>
    <row r="517" spans="3:3" ht="15.95" customHeight="1" x14ac:dyDescent="0.3">
      <c r="C517" s="13"/>
    </row>
    <row r="518" spans="3:3" ht="15.95" customHeight="1" x14ac:dyDescent="0.3">
      <c r="C518" s="13"/>
    </row>
    <row r="519" spans="3:3" ht="15.95" customHeight="1" x14ac:dyDescent="0.3">
      <c r="C519" s="13"/>
    </row>
    <row r="520" spans="3:3" ht="15.95" customHeight="1" x14ac:dyDescent="0.3">
      <c r="C520" s="13"/>
    </row>
    <row r="521" spans="3:3" ht="15.95" customHeight="1" x14ac:dyDescent="0.3">
      <c r="C521" s="13"/>
    </row>
    <row r="522" spans="3:3" ht="15.95" customHeight="1" x14ac:dyDescent="0.3">
      <c r="C522" s="13"/>
    </row>
    <row r="523" spans="3:3" ht="15.95" customHeight="1" x14ac:dyDescent="0.3">
      <c r="C523" s="13"/>
    </row>
    <row r="524" spans="3:3" ht="15.95" customHeight="1" x14ac:dyDescent="0.3">
      <c r="C524" s="13"/>
    </row>
    <row r="525" spans="3:3" ht="15.95" customHeight="1" x14ac:dyDescent="0.3">
      <c r="C525" s="13"/>
    </row>
    <row r="526" spans="3:3" ht="15.95" customHeight="1" x14ac:dyDescent="0.3">
      <c r="C526" s="13"/>
    </row>
    <row r="527" spans="3:3" ht="15.95" customHeight="1" x14ac:dyDescent="0.3">
      <c r="C527" s="13"/>
    </row>
    <row r="528" spans="3:3" ht="15.95" customHeight="1" x14ac:dyDescent="0.3">
      <c r="C528" s="13"/>
    </row>
    <row r="529" spans="3:3" ht="15.95" customHeight="1" x14ac:dyDescent="0.3">
      <c r="C529" s="13"/>
    </row>
    <row r="530" spans="3:3" ht="15.95" customHeight="1" x14ac:dyDescent="0.3">
      <c r="C530" s="13"/>
    </row>
    <row r="531" spans="3:3" ht="15.95" customHeight="1" x14ac:dyDescent="0.3">
      <c r="C531" s="13"/>
    </row>
    <row r="532" spans="3:3" ht="15.95" customHeight="1" x14ac:dyDescent="0.3">
      <c r="C532" s="13"/>
    </row>
    <row r="533" spans="3:3" ht="15.95" customHeight="1" x14ac:dyDescent="0.3">
      <c r="C533" s="13"/>
    </row>
    <row r="534" spans="3:3" ht="15.95" customHeight="1" x14ac:dyDescent="0.3">
      <c r="C534" s="13"/>
    </row>
    <row r="535" spans="3:3" ht="15.95" customHeight="1" x14ac:dyDescent="0.3">
      <c r="C535" s="13"/>
    </row>
    <row r="536" spans="3:3" ht="15.95" customHeight="1" x14ac:dyDescent="0.3">
      <c r="C536" s="13"/>
    </row>
    <row r="537" spans="3:3" ht="15.95" customHeight="1" x14ac:dyDescent="0.3">
      <c r="C537" s="13"/>
    </row>
    <row r="538" spans="3:3" ht="15.95" customHeight="1" x14ac:dyDescent="0.3">
      <c r="C538" s="13"/>
    </row>
    <row r="539" spans="3:3" ht="15.95" customHeight="1" x14ac:dyDescent="0.3">
      <c r="C539" s="13"/>
    </row>
    <row r="540" spans="3:3" ht="15.95" customHeight="1" x14ac:dyDescent="0.3">
      <c r="C540" s="13"/>
    </row>
    <row r="541" spans="3:3" ht="15.95" customHeight="1" x14ac:dyDescent="0.3">
      <c r="C541" s="13"/>
    </row>
    <row r="542" spans="3:3" ht="15.95" customHeight="1" x14ac:dyDescent="0.3">
      <c r="C542" s="13"/>
    </row>
    <row r="543" spans="3:3" ht="15.95" customHeight="1" x14ac:dyDescent="0.3">
      <c r="C543" s="13"/>
    </row>
    <row r="544" spans="3:3" ht="15.95" customHeight="1" x14ac:dyDescent="0.3">
      <c r="C544" s="13"/>
    </row>
    <row r="545" spans="3:3" ht="15.95" customHeight="1" x14ac:dyDescent="0.3">
      <c r="C545" s="13"/>
    </row>
    <row r="546" spans="3:3" ht="15.95" customHeight="1" x14ac:dyDescent="0.3">
      <c r="C546" s="13"/>
    </row>
    <row r="547" spans="3:3" ht="15.95" customHeight="1" x14ac:dyDescent="0.3">
      <c r="C547" s="13"/>
    </row>
    <row r="548" spans="3:3" ht="15.95" customHeight="1" x14ac:dyDescent="0.3">
      <c r="C548" s="13"/>
    </row>
    <row r="549" spans="3:3" ht="15.95" customHeight="1" x14ac:dyDescent="0.3">
      <c r="C549" s="13"/>
    </row>
    <row r="550" spans="3:3" ht="15.95" customHeight="1" x14ac:dyDescent="0.3">
      <c r="C550" s="13"/>
    </row>
    <row r="551" spans="3:3" ht="15.95" customHeight="1" x14ac:dyDescent="0.3">
      <c r="C551" s="13"/>
    </row>
    <row r="552" spans="3:3" ht="15.95" customHeight="1" x14ac:dyDescent="0.3">
      <c r="C552" s="13"/>
    </row>
    <row r="553" spans="3:3" ht="15.95" customHeight="1" x14ac:dyDescent="0.3">
      <c r="C553" s="13"/>
    </row>
    <row r="554" spans="3:3" ht="15.95" customHeight="1" x14ac:dyDescent="0.3">
      <c r="C554" s="13"/>
    </row>
    <row r="555" spans="3:3" ht="15.95" customHeight="1" x14ac:dyDescent="0.3">
      <c r="C555" s="13"/>
    </row>
    <row r="556" spans="3:3" ht="15.95" customHeight="1" x14ac:dyDescent="0.3">
      <c r="C556" s="13"/>
    </row>
    <row r="557" spans="3:3" ht="15.95" customHeight="1" x14ac:dyDescent="0.3">
      <c r="C557" s="13"/>
    </row>
    <row r="558" spans="3:3" ht="15.95" customHeight="1" x14ac:dyDescent="0.3">
      <c r="C558" s="13"/>
    </row>
    <row r="559" spans="3:3" ht="15.95" customHeight="1" x14ac:dyDescent="0.3">
      <c r="C559" s="13"/>
    </row>
    <row r="560" spans="3:3" ht="15.95" customHeight="1" x14ac:dyDescent="0.3">
      <c r="C560" s="13"/>
    </row>
    <row r="561" spans="3:3" ht="15.95" customHeight="1" x14ac:dyDescent="0.3">
      <c r="C561" s="13"/>
    </row>
    <row r="562" spans="3:3" ht="15.95" customHeight="1" x14ac:dyDescent="0.3">
      <c r="C562" s="13"/>
    </row>
    <row r="563" spans="3:3" ht="15.95" customHeight="1" x14ac:dyDescent="0.3">
      <c r="C563" s="13"/>
    </row>
    <row r="564" spans="3:3" ht="15.95" customHeight="1" x14ac:dyDescent="0.3">
      <c r="C564" s="13"/>
    </row>
    <row r="565" spans="3:3" ht="15.95" customHeight="1" x14ac:dyDescent="0.3">
      <c r="C565" s="13"/>
    </row>
    <row r="566" spans="3:3" ht="15.95" customHeight="1" x14ac:dyDescent="0.3">
      <c r="C566" s="13"/>
    </row>
    <row r="567" spans="3:3" ht="15.95" customHeight="1" x14ac:dyDescent="0.3">
      <c r="C567" s="13"/>
    </row>
    <row r="568" spans="3:3" ht="15.95" customHeight="1" x14ac:dyDescent="0.3">
      <c r="C568" s="13"/>
    </row>
    <row r="569" spans="3:3" ht="15.95" customHeight="1" x14ac:dyDescent="0.3">
      <c r="C569" s="13"/>
    </row>
    <row r="570" spans="3:3" ht="15.95" customHeight="1" x14ac:dyDescent="0.3">
      <c r="C570" s="13"/>
    </row>
    <row r="571" spans="3:3" ht="15.95" customHeight="1" x14ac:dyDescent="0.3">
      <c r="C571" s="13"/>
    </row>
    <row r="572" spans="3:3" ht="15.95" customHeight="1" x14ac:dyDescent="0.3">
      <c r="C572" s="13"/>
    </row>
    <row r="573" spans="3:3" ht="15.95" customHeight="1" x14ac:dyDescent="0.3">
      <c r="C573" s="13"/>
    </row>
    <row r="574" spans="3:3" ht="15.95" customHeight="1" x14ac:dyDescent="0.3">
      <c r="C574" s="13"/>
    </row>
    <row r="575" spans="3:3" ht="15.95" customHeight="1" x14ac:dyDescent="0.3">
      <c r="C575" s="13"/>
    </row>
    <row r="576" spans="3:3" ht="15.95" customHeight="1" x14ac:dyDescent="0.3">
      <c r="C576" s="13"/>
    </row>
    <row r="577" spans="3:3" ht="15.95" customHeight="1" x14ac:dyDescent="0.3">
      <c r="C577" s="13"/>
    </row>
    <row r="578" spans="3:3" ht="15.95" customHeight="1" x14ac:dyDescent="0.3">
      <c r="C578" s="13"/>
    </row>
    <row r="579" spans="3:3" ht="15.95" customHeight="1" x14ac:dyDescent="0.3">
      <c r="C579" s="13"/>
    </row>
    <row r="580" spans="3:3" ht="15.95" customHeight="1" x14ac:dyDescent="0.3">
      <c r="C580" s="13"/>
    </row>
    <row r="581" spans="3:3" ht="15.95" customHeight="1" x14ac:dyDescent="0.3">
      <c r="C581" s="13"/>
    </row>
    <row r="582" spans="3:3" ht="15.95" customHeight="1" x14ac:dyDescent="0.3">
      <c r="C582" s="13"/>
    </row>
    <row r="583" spans="3:3" ht="15.95" customHeight="1" x14ac:dyDescent="0.3">
      <c r="C583" s="13"/>
    </row>
    <row r="584" spans="3:3" ht="15.95" customHeight="1" x14ac:dyDescent="0.3">
      <c r="C584" s="13"/>
    </row>
    <row r="585" spans="3:3" ht="15.95" customHeight="1" x14ac:dyDescent="0.3">
      <c r="C585" s="13"/>
    </row>
    <row r="586" spans="3:3" ht="15.95" customHeight="1" x14ac:dyDescent="0.3">
      <c r="C586" s="13"/>
    </row>
    <row r="587" spans="3:3" ht="15.95" customHeight="1" x14ac:dyDescent="0.3">
      <c r="C587" s="13"/>
    </row>
    <row r="588" spans="3:3" ht="15.95" customHeight="1" x14ac:dyDescent="0.3">
      <c r="C588" s="13"/>
    </row>
    <row r="589" spans="3:3" ht="15.95" customHeight="1" x14ac:dyDescent="0.3">
      <c r="C589" s="13"/>
    </row>
    <row r="590" spans="3:3" ht="15.95" customHeight="1" x14ac:dyDescent="0.3">
      <c r="C590" s="13"/>
    </row>
    <row r="591" spans="3:3" ht="15.95" customHeight="1" x14ac:dyDescent="0.3">
      <c r="C591" s="13"/>
    </row>
    <row r="592" spans="3:3" ht="15.95" customHeight="1" x14ac:dyDescent="0.3">
      <c r="C592" s="13"/>
    </row>
    <row r="593" spans="3:3" ht="15.95" customHeight="1" x14ac:dyDescent="0.3">
      <c r="C593" s="13"/>
    </row>
    <row r="594" spans="3:3" ht="15.95" customHeight="1" x14ac:dyDescent="0.3">
      <c r="C594" s="13"/>
    </row>
    <row r="595" spans="3:3" ht="15.95" customHeight="1" x14ac:dyDescent="0.3">
      <c r="C595" s="13"/>
    </row>
    <row r="596" spans="3:3" ht="15.95" customHeight="1" x14ac:dyDescent="0.3">
      <c r="C596" s="13"/>
    </row>
    <row r="597" spans="3:3" ht="15.95" customHeight="1" x14ac:dyDescent="0.3">
      <c r="C597" s="13"/>
    </row>
    <row r="598" spans="3:3" ht="15.95" customHeight="1" x14ac:dyDescent="0.3">
      <c r="C598" s="13"/>
    </row>
    <row r="599" spans="3:3" ht="15.95" customHeight="1" x14ac:dyDescent="0.3">
      <c r="C599" s="13"/>
    </row>
    <row r="600" spans="3:3" ht="15.95" customHeight="1" x14ac:dyDescent="0.3">
      <c r="C600" s="13"/>
    </row>
    <row r="601" spans="3:3" ht="15.95" customHeight="1" x14ac:dyDescent="0.3">
      <c r="C601" s="13"/>
    </row>
    <row r="602" spans="3:3" ht="15.95" customHeight="1" x14ac:dyDescent="0.3">
      <c r="C602" s="13"/>
    </row>
    <row r="603" spans="3:3" ht="15.95" customHeight="1" x14ac:dyDescent="0.3">
      <c r="C603" s="13"/>
    </row>
    <row r="604" spans="3:3" ht="15.95" customHeight="1" x14ac:dyDescent="0.3">
      <c r="C604" s="13"/>
    </row>
    <row r="605" spans="3:3" ht="15.95" customHeight="1" x14ac:dyDescent="0.3">
      <c r="C605" s="13"/>
    </row>
    <row r="606" spans="3:3" ht="15.95" customHeight="1" x14ac:dyDescent="0.3">
      <c r="C606" s="13"/>
    </row>
    <row r="607" spans="3:3" ht="15.95" customHeight="1" x14ac:dyDescent="0.3">
      <c r="C607" s="13"/>
    </row>
    <row r="608" spans="3:3" ht="15.95" customHeight="1" x14ac:dyDescent="0.3">
      <c r="C608" s="13"/>
    </row>
    <row r="609" spans="3:3" ht="15.95" customHeight="1" x14ac:dyDescent="0.3">
      <c r="C609" s="13"/>
    </row>
    <row r="610" spans="3:3" ht="15.95" customHeight="1" x14ac:dyDescent="0.3">
      <c r="C610" s="13"/>
    </row>
    <row r="611" spans="3:3" ht="15.95" customHeight="1" x14ac:dyDescent="0.3">
      <c r="C611" s="13"/>
    </row>
    <row r="612" spans="3:3" ht="15.95" customHeight="1" x14ac:dyDescent="0.3">
      <c r="C612" s="13"/>
    </row>
    <row r="613" spans="3:3" ht="15.95" customHeight="1" x14ac:dyDescent="0.3">
      <c r="C613" s="13"/>
    </row>
    <row r="614" spans="3:3" ht="15.95" customHeight="1" x14ac:dyDescent="0.3">
      <c r="C614" s="13"/>
    </row>
    <row r="615" spans="3:3" ht="15.95" customHeight="1" x14ac:dyDescent="0.3">
      <c r="C615" s="13"/>
    </row>
    <row r="616" spans="3:3" ht="15.95" customHeight="1" x14ac:dyDescent="0.3">
      <c r="C616" s="13"/>
    </row>
    <row r="617" spans="3:3" ht="15.95" customHeight="1" x14ac:dyDescent="0.3">
      <c r="C617" s="13"/>
    </row>
    <row r="618" spans="3:3" ht="15.95" customHeight="1" x14ac:dyDescent="0.3">
      <c r="C618" s="13"/>
    </row>
    <row r="619" spans="3:3" ht="15.95" customHeight="1" x14ac:dyDescent="0.3">
      <c r="C619" s="13"/>
    </row>
    <row r="620" spans="3:3" ht="15.95" customHeight="1" x14ac:dyDescent="0.3">
      <c r="C620" s="13"/>
    </row>
    <row r="621" spans="3:3" ht="15.95" customHeight="1" x14ac:dyDescent="0.3">
      <c r="C621" s="13"/>
    </row>
    <row r="622" spans="3:3" ht="15.95" customHeight="1" x14ac:dyDescent="0.3">
      <c r="C622" s="13"/>
    </row>
    <row r="623" spans="3:3" ht="15.95" customHeight="1" x14ac:dyDescent="0.3">
      <c r="C623" s="13"/>
    </row>
    <row r="624" spans="3:3" ht="15.95" customHeight="1" x14ac:dyDescent="0.3">
      <c r="C624" s="13"/>
    </row>
    <row r="625" spans="3:3" ht="15.95" customHeight="1" x14ac:dyDescent="0.3">
      <c r="C625" s="13"/>
    </row>
    <row r="626" spans="3:3" ht="15.95" customHeight="1" x14ac:dyDescent="0.3">
      <c r="C626" s="13"/>
    </row>
    <row r="627" spans="3:3" ht="15.95" customHeight="1" x14ac:dyDescent="0.3">
      <c r="C627" s="13"/>
    </row>
    <row r="628" spans="3:3" ht="15.95" customHeight="1" x14ac:dyDescent="0.3">
      <c r="C628" s="13"/>
    </row>
    <row r="629" spans="3:3" ht="15.95" customHeight="1" x14ac:dyDescent="0.3">
      <c r="C629" s="13"/>
    </row>
    <row r="630" spans="3:3" ht="15.95" customHeight="1" x14ac:dyDescent="0.3">
      <c r="C630" s="13"/>
    </row>
    <row r="631" spans="3:3" ht="15.95" customHeight="1" x14ac:dyDescent="0.3">
      <c r="C631" s="13"/>
    </row>
    <row r="632" spans="3:3" ht="15.95" customHeight="1" x14ac:dyDescent="0.3">
      <c r="C632" s="13"/>
    </row>
    <row r="633" spans="3:3" ht="15.95" customHeight="1" x14ac:dyDescent="0.3">
      <c r="C633" s="13"/>
    </row>
    <row r="634" spans="3:3" ht="15.95" customHeight="1" x14ac:dyDescent="0.3">
      <c r="C634" s="13"/>
    </row>
    <row r="635" spans="3:3" ht="15.95" customHeight="1" x14ac:dyDescent="0.3">
      <c r="C635" s="13"/>
    </row>
    <row r="636" spans="3:3" ht="15.95" customHeight="1" x14ac:dyDescent="0.3">
      <c r="C636" s="13"/>
    </row>
    <row r="637" spans="3:3" ht="15.95" customHeight="1" x14ac:dyDescent="0.3">
      <c r="C637" s="13"/>
    </row>
    <row r="638" spans="3:3" ht="15.95" customHeight="1" x14ac:dyDescent="0.3">
      <c r="C638" s="13"/>
    </row>
    <row r="639" spans="3:3" ht="15.95" customHeight="1" x14ac:dyDescent="0.3">
      <c r="C639" s="13"/>
    </row>
    <row r="640" spans="3:3" ht="15.95" customHeight="1" x14ac:dyDescent="0.3">
      <c r="C640" s="13"/>
    </row>
    <row r="641" spans="3:3" ht="15.95" customHeight="1" x14ac:dyDescent="0.3">
      <c r="C641" s="13"/>
    </row>
    <row r="642" spans="3:3" ht="15.95" customHeight="1" x14ac:dyDescent="0.3">
      <c r="C642" s="13"/>
    </row>
    <row r="643" spans="3:3" ht="15.95" customHeight="1" x14ac:dyDescent="0.3">
      <c r="C643" s="13"/>
    </row>
    <row r="644" spans="3:3" ht="15.95" customHeight="1" x14ac:dyDescent="0.3">
      <c r="C644" s="13"/>
    </row>
    <row r="645" spans="3:3" ht="15.95" customHeight="1" x14ac:dyDescent="0.3">
      <c r="C645" s="13"/>
    </row>
    <row r="646" spans="3:3" ht="15.95" customHeight="1" x14ac:dyDescent="0.3">
      <c r="C646" s="13"/>
    </row>
    <row r="647" spans="3:3" ht="15.95" customHeight="1" x14ac:dyDescent="0.3">
      <c r="C647" s="13"/>
    </row>
    <row r="648" spans="3:3" ht="15.95" customHeight="1" x14ac:dyDescent="0.3">
      <c r="C648" s="13"/>
    </row>
    <row r="649" spans="3:3" ht="15.95" customHeight="1" x14ac:dyDescent="0.3">
      <c r="C649" s="13"/>
    </row>
    <row r="650" spans="3:3" ht="15.95" customHeight="1" x14ac:dyDescent="0.3">
      <c r="C650" s="13"/>
    </row>
    <row r="651" spans="3:3" ht="15.95" customHeight="1" x14ac:dyDescent="0.3">
      <c r="C651" s="13"/>
    </row>
    <row r="652" spans="3:3" ht="15.95" customHeight="1" x14ac:dyDescent="0.3">
      <c r="C652" s="13"/>
    </row>
    <row r="653" spans="3:3" ht="15.95" customHeight="1" x14ac:dyDescent="0.3">
      <c r="C653" s="13"/>
    </row>
    <row r="654" spans="3:3" ht="15.95" customHeight="1" x14ac:dyDescent="0.3">
      <c r="C654" s="13"/>
    </row>
    <row r="655" spans="3:3" ht="15.95" customHeight="1" x14ac:dyDescent="0.3">
      <c r="C655" s="13"/>
    </row>
    <row r="656" spans="3:3" ht="15.95" customHeight="1" x14ac:dyDescent="0.3">
      <c r="C656" s="13"/>
    </row>
    <row r="657" spans="3:3" ht="15.95" customHeight="1" x14ac:dyDescent="0.3">
      <c r="C657" s="13"/>
    </row>
    <row r="658" spans="3:3" ht="15.95" customHeight="1" x14ac:dyDescent="0.3">
      <c r="C658" s="13"/>
    </row>
    <row r="659" spans="3:3" ht="15.95" customHeight="1" x14ac:dyDescent="0.3">
      <c r="C659" s="13"/>
    </row>
    <row r="660" spans="3:3" ht="15.95" customHeight="1" x14ac:dyDescent="0.3">
      <c r="C660" s="13"/>
    </row>
    <row r="661" spans="3:3" ht="15.95" customHeight="1" x14ac:dyDescent="0.3">
      <c r="C661" s="13"/>
    </row>
    <row r="662" spans="3:3" ht="15.95" customHeight="1" x14ac:dyDescent="0.3">
      <c r="C662" s="13"/>
    </row>
    <row r="663" spans="3:3" ht="15.95" customHeight="1" x14ac:dyDescent="0.3">
      <c r="C663" s="13"/>
    </row>
    <row r="664" spans="3:3" ht="15.95" customHeight="1" x14ac:dyDescent="0.3">
      <c r="C664" s="13"/>
    </row>
    <row r="665" spans="3:3" ht="15.95" customHeight="1" x14ac:dyDescent="0.3">
      <c r="C665" s="13"/>
    </row>
    <row r="666" spans="3:3" ht="15.95" customHeight="1" x14ac:dyDescent="0.3">
      <c r="C666" s="13"/>
    </row>
    <row r="667" spans="3:3" ht="15.95" customHeight="1" x14ac:dyDescent="0.3">
      <c r="C667" s="13"/>
    </row>
    <row r="668" spans="3:3" ht="15.95" customHeight="1" x14ac:dyDescent="0.3">
      <c r="C668" s="13"/>
    </row>
    <row r="669" spans="3:3" ht="15.95" customHeight="1" x14ac:dyDescent="0.3">
      <c r="C669" s="13"/>
    </row>
    <row r="670" spans="3:3" ht="15.95" customHeight="1" x14ac:dyDescent="0.3">
      <c r="C670" s="13"/>
    </row>
    <row r="671" spans="3:3" ht="15.95" customHeight="1" x14ac:dyDescent="0.3">
      <c r="C671" s="13"/>
    </row>
    <row r="672" spans="3:3" ht="15.95" customHeight="1" x14ac:dyDescent="0.3">
      <c r="C672" s="13"/>
    </row>
    <row r="673" spans="3:3" ht="15.95" customHeight="1" x14ac:dyDescent="0.3">
      <c r="C673" s="13"/>
    </row>
    <row r="674" spans="3:3" ht="15.95" customHeight="1" x14ac:dyDescent="0.3">
      <c r="C674" s="13"/>
    </row>
    <row r="675" spans="3:3" ht="15.95" customHeight="1" x14ac:dyDescent="0.3">
      <c r="C675" s="13"/>
    </row>
    <row r="676" spans="3:3" ht="15.95" customHeight="1" x14ac:dyDescent="0.3">
      <c r="C676" s="13"/>
    </row>
    <row r="677" spans="3:3" ht="15.95" customHeight="1" x14ac:dyDescent="0.3">
      <c r="C677" s="13"/>
    </row>
    <row r="678" spans="3:3" ht="15.95" customHeight="1" x14ac:dyDescent="0.3">
      <c r="C678" s="13"/>
    </row>
    <row r="679" spans="3:3" ht="15.95" customHeight="1" x14ac:dyDescent="0.3">
      <c r="C679" s="13"/>
    </row>
    <row r="680" spans="3:3" ht="15.95" customHeight="1" x14ac:dyDescent="0.3">
      <c r="C680" s="13"/>
    </row>
    <row r="681" spans="3:3" ht="15.95" customHeight="1" x14ac:dyDescent="0.3">
      <c r="C681" s="13"/>
    </row>
    <row r="682" spans="3:3" ht="15.95" customHeight="1" x14ac:dyDescent="0.3">
      <c r="C682" s="13"/>
    </row>
    <row r="683" spans="3:3" ht="15.95" customHeight="1" x14ac:dyDescent="0.3">
      <c r="C683" s="13"/>
    </row>
    <row r="684" spans="3:3" ht="15.95" customHeight="1" x14ac:dyDescent="0.3">
      <c r="C684" s="13"/>
    </row>
    <row r="685" spans="3:3" ht="15.95" customHeight="1" x14ac:dyDescent="0.3">
      <c r="C685" s="13"/>
    </row>
    <row r="686" spans="3:3" ht="15.95" customHeight="1" x14ac:dyDescent="0.3">
      <c r="C686" s="13"/>
    </row>
    <row r="687" spans="3:3" ht="15.95" customHeight="1" x14ac:dyDescent="0.3">
      <c r="C687" s="13"/>
    </row>
    <row r="688" spans="3:3" ht="15.95" customHeight="1" x14ac:dyDescent="0.3">
      <c r="C688" s="13"/>
    </row>
    <row r="689" spans="3:3" ht="15.95" customHeight="1" x14ac:dyDescent="0.3">
      <c r="C689" s="13"/>
    </row>
    <row r="690" spans="3:3" ht="15.95" customHeight="1" x14ac:dyDescent="0.3">
      <c r="C690" s="13"/>
    </row>
    <row r="691" spans="3:3" ht="15.95" customHeight="1" x14ac:dyDescent="0.3">
      <c r="C691" s="13"/>
    </row>
    <row r="692" spans="3:3" ht="15.95" customHeight="1" x14ac:dyDescent="0.3">
      <c r="C692" s="13"/>
    </row>
    <row r="693" spans="3:3" ht="15.95" customHeight="1" x14ac:dyDescent="0.3">
      <c r="C693" s="13"/>
    </row>
    <row r="694" spans="3:3" ht="15.95" customHeight="1" x14ac:dyDescent="0.3">
      <c r="C694" s="13"/>
    </row>
    <row r="695" spans="3:3" ht="15.95" customHeight="1" x14ac:dyDescent="0.3">
      <c r="C695" s="13"/>
    </row>
    <row r="696" spans="3:3" ht="15.95" customHeight="1" x14ac:dyDescent="0.3">
      <c r="C696" s="13"/>
    </row>
    <row r="697" spans="3:3" ht="15.95" customHeight="1" x14ac:dyDescent="0.3">
      <c r="C697" s="13"/>
    </row>
    <row r="698" spans="3:3" ht="15.95" customHeight="1" x14ac:dyDescent="0.3">
      <c r="C698" s="13"/>
    </row>
    <row r="699" spans="3:3" ht="15.95" customHeight="1" x14ac:dyDescent="0.3">
      <c r="C699" s="13"/>
    </row>
    <row r="700" spans="3:3" ht="15.95" customHeight="1" x14ac:dyDescent="0.3">
      <c r="C700" s="13"/>
    </row>
    <row r="701" spans="3:3" ht="15.95" customHeight="1" x14ac:dyDescent="0.3">
      <c r="C701" s="13"/>
    </row>
    <row r="702" spans="3:3" ht="15.95" customHeight="1" x14ac:dyDescent="0.3">
      <c r="C702" s="13"/>
    </row>
    <row r="703" spans="3:3" ht="15.95" customHeight="1" x14ac:dyDescent="0.3">
      <c r="C703" s="13"/>
    </row>
    <row r="704" spans="3:3" ht="15.95" customHeight="1" x14ac:dyDescent="0.3">
      <c r="C704" s="13"/>
    </row>
    <row r="705" spans="3:3" ht="15.95" customHeight="1" x14ac:dyDescent="0.3">
      <c r="C705" s="13"/>
    </row>
    <row r="706" spans="3:3" ht="15.95" customHeight="1" x14ac:dyDescent="0.3">
      <c r="C706" s="13"/>
    </row>
    <row r="707" spans="3:3" ht="15.95" customHeight="1" x14ac:dyDescent="0.3">
      <c r="C707" s="13"/>
    </row>
    <row r="708" spans="3:3" ht="15.95" customHeight="1" x14ac:dyDescent="0.3">
      <c r="C708" s="13"/>
    </row>
    <row r="709" spans="3:3" ht="15.95" customHeight="1" x14ac:dyDescent="0.3">
      <c r="C709" s="13"/>
    </row>
    <row r="710" spans="3:3" ht="15.95" customHeight="1" x14ac:dyDescent="0.3">
      <c r="C710" s="13"/>
    </row>
    <row r="711" spans="3:3" ht="15.95" customHeight="1" x14ac:dyDescent="0.3">
      <c r="C711" s="13"/>
    </row>
    <row r="712" spans="3:3" ht="15.95" customHeight="1" x14ac:dyDescent="0.3">
      <c r="C712" s="13"/>
    </row>
    <row r="713" spans="3:3" ht="15.95" customHeight="1" x14ac:dyDescent="0.3">
      <c r="C713" s="13"/>
    </row>
    <row r="714" spans="3:3" ht="15.95" customHeight="1" x14ac:dyDescent="0.3">
      <c r="C714" s="13"/>
    </row>
    <row r="715" spans="3:3" ht="15.95" customHeight="1" x14ac:dyDescent="0.3">
      <c r="C715" s="13"/>
    </row>
    <row r="716" spans="3:3" ht="15.95" customHeight="1" x14ac:dyDescent="0.3">
      <c r="C716" s="13"/>
    </row>
    <row r="717" spans="3:3" ht="15.95" customHeight="1" x14ac:dyDescent="0.3">
      <c r="C717" s="13"/>
    </row>
    <row r="718" spans="3:3" ht="15.95" customHeight="1" x14ac:dyDescent="0.3">
      <c r="C718" s="13"/>
    </row>
    <row r="719" spans="3:3" ht="15.95" customHeight="1" x14ac:dyDescent="0.3">
      <c r="C719" s="13"/>
    </row>
    <row r="720" spans="3:3" ht="15.95" customHeight="1" x14ac:dyDescent="0.3">
      <c r="C720" s="13"/>
    </row>
    <row r="721" spans="3:3" ht="15.95" customHeight="1" x14ac:dyDescent="0.3">
      <c r="C721" s="13"/>
    </row>
    <row r="722" spans="3:3" ht="15.95" customHeight="1" x14ac:dyDescent="0.3">
      <c r="C722" s="13"/>
    </row>
    <row r="723" spans="3:3" ht="15.95" customHeight="1" x14ac:dyDescent="0.3">
      <c r="C723" s="13"/>
    </row>
    <row r="724" spans="3:3" ht="15.95" customHeight="1" x14ac:dyDescent="0.3">
      <c r="C724" s="13"/>
    </row>
    <row r="725" spans="3:3" ht="15.95" customHeight="1" x14ac:dyDescent="0.3">
      <c r="C725" s="13"/>
    </row>
    <row r="726" spans="3:3" ht="15.95" customHeight="1" x14ac:dyDescent="0.3">
      <c r="C726" s="13"/>
    </row>
    <row r="727" spans="3:3" ht="15.95" customHeight="1" x14ac:dyDescent="0.3">
      <c r="C727" s="13"/>
    </row>
    <row r="728" spans="3:3" ht="15.95" customHeight="1" x14ac:dyDescent="0.3">
      <c r="C728" s="13"/>
    </row>
    <row r="729" spans="3:3" ht="15.95" customHeight="1" x14ac:dyDescent="0.3">
      <c r="C729" s="13"/>
    </row>
    <row r="730" spans="3:3" ht="15.95" customHeight="1" x14ac:dyDescent="0.3">
      <c r="C730" s="13"/>
    </row>
    <row r="731" spans="3:3" ht="15.95" customHeight="1" x14ac:dyDescent="0.3">
      <c r="C731" s="13"/>
    </row>
    <row r="732" spans="3:3" ht="15.95" customHeight="1" x14ac:dyDescent="0.3">
      <c r="C732" s="13"/>
    </row>
    <row r="733" spans="3:3" ht="15.95" customHeight="1" x14ac:dyDescent="0.3">
      <c r="C733" s="13"/>
    </row>
    <row r="734" spans="3:3" ht="15.95" customHeight="1" x14ac:dyDescent="0.3">
      <c r="C734" s="13"/>
    </row>
    <row r="735" spans="3:3" ht="15.95" customHeight="1" x14ac:dyDescent="0.3">
      <c r="C735" s="13"/>
    </row>
    <row r="736" spans="3:3" ht="15.95" customHeight="1" x14ac:dyDescent="0.3">
      <c r="C736" s="13"/>
    </row>
    <row r="737" spans="3:3" ht="15.95" customHeight="1" x14ac:dyDescent="0.3">
      <c r="C737" s="13"/>
    </row>
    <row r="738" spans="3:3" ht="15.95" customHeight="1" x14ac:dyDescent="0.3">
      <c r="C738" s="13"/>
    </row>
    <row r="739" spans="3:3" ht="15.95" customHeight="1" x14ac:dyDescent="0.3">
      <c r="C739" s="13"/>
    </row>
    <row r="740" spans="3:3" ht="15.95" customHeight="1" x14ac:dyDescent="0.3">
      <c r="C740" s="13"/>
    </row>
    <row r="741" spans="3:3" ht="15.95" customHeight="1" x14ac:dyDescent="0.3">
      <c r="C741" s="13"/>
    </row>
    <row r="742" spans="3:3" ht="15.95" customHeight="1" x14ac:dyDescent="0.3">
      <c r="C742" s="13"/>
    </row>
    <row r="743" spans="3:3" ht="15.95" customHeight="1" x14ac:dyDescent="0.3">
      <c r="C743" s="13"/>
    </row>
    <row r="744" spans="3:3" ht="15.95" customHeight="1" x14ac:dyDescent="0.3">
      <c r="C744" s="13"/>
    </row>
    <row r="745" spans="3:3" ht="15.95" customHeight="1" x14ac:dyDescent="0.3">
      <c r="C745" s="13"/>
    </row>
    <row r="746" spans="3:3" ht="15.95" customHeight="1" x14ac:dyDescent="0.3">
      <c r="C746" s="13"/>
    </row>
    <row r="747" spans="3:3" ht="15.95" customHeight="1" x14ac:dyDescent="0.3">
      <c r="C747" s="13"/>
    </row>
    <row r="748" spans="3:3" ht="15.95" customHeight="1" x14ac:dyDescent="0.3">
      <c r="C748" s="13"/>
    </row>
    <row r="749" spans="3:3" ht="15.95" customHeight="1" x14ac:dyDescent="0.3">
      <c r="C749" s="13"/>
    </row>
    <row r="750" spans="3:3" ht="15.95" customHeight="1" x14ac:dyDescent="0.3">
      <c r="C750" s="13"/>
    </row>
    <row r="751" spans="3:3" ht="15.95" customHeight="1" x14ac:dyDescent="0.3">
      <c r="C751" s="13"/>
    </row>
    <row r="752" spans="3:3" ht="15.95" customHeight="1" x14ac:dyDescent="0.3">
      <c r="C752" s="13"/>
    </row>
    <row r="753" spans="3:3" ht="15.95" customHeight="1" x14ac:dyDescent="0.3">
      <c r="C753" s="13"/>
    </row>
    <row r="754" spans="3:3" ht="15.95" customHeight="1" x14ac:dyDescent="0.3">
      <c r="C754" s="13"/>
    </row>
    <row r="755" spans="3:3" ht="15.95" customHeight="1" x14ac:dyDescent="0.3">
      <c r="C755" s="13"/>
    </row>
    <row r="756" spans="3:3" ht="15.95" customHeight="1" x14ac:dyDescent="0.3">
      <c r="C756" s="13"/>
    </row>
    <row r="757" spans="3:3" ht="15.95" customHeight="1" x14ac:dyDescent="0.3">
      <c r="C757" s="13"/>
    </row>
    <row r="758" spans="3:3" ht="15.95" customHeight="1" x14ac:dyDescent="0.3">
      <c r="C758" s="13"/>
    </row>
    <row r="759" spans="3:3" ht="15.95" customHeight="1" x14ac:dyDescent="0.3">
      <c r="C759" s="13"/>
    </row>
    <row r="760" spans="3:3" ht="15.95" customHeight="1" x14ac:dyDescent="0.3">
      <c r="C760" s="13"/>
    </row>
    <row r="761" spans="3:3" ht="15.95" customHeight="1" x14ac:dyDescent="0.3">
      <c r="C761" s="13"/>
    </row>
    <row r="762" spans="3:3" ht="15.95" customHeight="1" x14ac:dyDescent="0.3">
      <c r="C762" s="13"/>
    </row>
    <row r="763" spans="3:3" ht="15.95" customHeight="1" x14ac:dyDescent="0.3">
      <c r="C763" s="13"/>
    </row>
    <row r="764" spans="3:3" ht="15.95" customHeight="1" x14ac:dyDescent="0.3">
      <c r="C764" s="13"/>
    </row>
    <row r="765" spans="3:3" ht="15.95" customHeight="1" x14ac:dyDescent="0.3">
      <c r="C765" s="13"/>
    </row>
    <row r="766" spans="3:3" ht="15.95" customHeight="1" x14ac:dyDescent="0.3">
      <c r="C766" s="13"/>
    </row>
    <row r="767" spans="3:3" ht="15.95" customHeight="1" x14ac:dyDescent="0.3">
      <c r="C767" s="13"/>
    </row>
    <row r="768" spans="3:3" ht="15.95" customHeight="1" x14ac:dyDescent="0.3">
      <c r="C768" s="13"/>
    </row>
    <row r="769" spans="3:3" ht="15.95" customHeight="1" x14ac:dyDescent="0.3">
      <c r="C769" s="13"/>
    </row>
    <row r="770" spans="3:3" ht="15.95" customHeight="1" x14ac:dyDescent="0.3">
      <c r="C770" s="13"/>
    </row>
    <row r="771" spans="3:3" ht="15.95" customHeight="1" x14ac:dyDescent="0.3">
      <c r="C771" s="13"/>
    </row>
    <row r="772" spans="3:3" ht="15.95" customHeight="1" x14ac:dyDescent="0.3">
      <c r="C772" s="13"/>
    </row>
    <row r="773" spans="3:3" ht="15.95" customHeight="1" x14ac:dyDescent="0.3">
      <c r="C773" s="13"/>
    </row>
    <row r="774" spans="3:3" ht="15.95" customHeight="1" x14ac:dyDescent="0.3">
      <c r="C774" s="13"/>
    </row>
    <row r="775" spans="3:3" ht="15.95" customHeight="1" x14ac:dyDescent="0.3">
      <c r="C775" s="13"/>
    </row>
    <row r="776" spans="3:3" ht="15.95" customHeight="1" x14ac:dyDescent="0.3">
      <c r="C776" s="13"/>
    </row>
    <row r="777" spans="3:3" ht="15.95" customHeight="1" x14ac:dyDescent="0.3">
      <c r="C777" s="13"/>
    </row>
    <row r="778" spans="3:3" ht="15.95" customHeight="1" x14ac:dyDescent="0.3">
      <c r="C778" s="13"/>
    </row>
    <row r="779" spans="3:3" ht="15.95" customHeight="1" x14ac:dyDescent="0.3">
      <c r="C779" s="13"/>
    </row>
    <row r="780" spans="3:3" ht="15.95" customHeight="1" x14ac:dyDescent="0.3">
      <c r="C780" s="13"/>
    </row>
    <row r="781" spans="3:3" ht="15.95" customHeight="1" x14ac:dyDescent="0.3">
      <c r="C781" s="13"/>
    </row>
    <row r="782" spans="3:3" ht="15.95" customHeight="1" x14ac:dyDescent="0.3">
      <c r="C782" s="13"/>
    </row>
    <row r="783" spans="3:3" ht="15.95" customHeight="1" x14ac:dyDescent="0.3">
      <c r="C783" s="13"/>
    </row>
    <row r="784" spans="3:3" ht="15.95" customHeight="1" x14ac:dyDescent="0.3">
      <c r="C784" s="13"/>
    </row>
    <row r="785" spans="3:3" ht="15.95" customHeight="1" x14ac:dyDescent="0.3">
      <c r="C785" s="13"/>
    </row>
    <row r="786" spans="3:3" ht="15.95" customHeight="1" x14ac:dyDescent="0.3">
      <c r="C786" s="13"/>
    </row>
    <row r="787" spans="3:3" ht="15.95" customHeight="1" x14ac:dyDescent="0.3">
      <c r="C787" s="13"/>
    </row>
    <row r="788" spans="3:3" ht="15.95" customHeight="1" x14ac:dyDescent="0.3">
      <c r="C788" s="13"/>
    </row>
    <row r="789" spans="3:3" ht="15.95" customHeight="1" x14ac:dyDescent="0.3">
      <c r="C789" s="13"/>
    </row>
    <row r="790" spans="3:3" ht="15.95" customHeight="1" x14ac:dyDescent="0.3">
      <c r="C790" s="13"/>
    </row>
    <row r="791" spans="3:3" ht="15.95" customHeight="1" x14ac:dyDescent="0.3">
      <c r="C791" s="13"/>
    </row>
    <row r="792" spans="3:3" ht="15.95" customHeight="1" x14ac:dyDescent="0.3">
      <c r="C792" s="13"/>
    </row>
    <row r="793" spans="3:3" ht="15.95" customHeight="1" x14ac:dyDescent="0.3">
      <c r="C793" s="13"/>
    </row>
    <row r="794" spans="3:3" ht="15.95" customHeight="1" x14ac:dyDescent="0.3">
      <c r="C794" s="13"/>
    </row>
    <row r="795" spans="3:3" ht="15.95" customHeight="1" x14ac:dyDescent="0.3">
      <c r="C795" s="13"/>
    </row>
    <row r="796" spans="3:3" ht="15.95" customHeight="1" x14ac:dyDescent="0.3">
      <c r="C796" s="13"/>
    </row>
    <row r="797" spans="3:3" ht="15.95" customHeight="1" x14ac:dyDescent="0.3">
      <c r="C797" s="13"/>
    </row>
    <row r="798" spans="3:3" ht="15.95" customHeight="1" x14ac:dyDescent="0.3">
      <c r="C798" s="13"/>
    </row>
    <row r="799" spans="3:3" ht="15.95" customHeight="1" x14ac:dyDescent="0.3">
      <c r="C799" s="13"/>
    </row>
    <row r="800" spans="3:3" ht="15.95" customHeight="1" x14ac:dyDescent="0.3">
      <c r="C800" s="13"/>
    </row>
    <row r="801" spans="3:3" ht="15.95" customHeight="1" x14ac:dyDescent="0.3">
      <c r="C801" s="13"/>
    </row>
    <row r="802" spans="3:3" ht="15.95" customHeight="1" x14ac:dyDescent="0.3">
      <c r="C802" s="13"/>
    </row>
    <row r="803" spans="3:3" ht="15.95" customHeight="1" x14ac:dyDescent="0.3">
      <c r="C803" s="13"/>
    </row>
    <row r="804" spans="3:3" ht="15.95" customHeight="1" x14ac:dyDescent="0.3">
      <c r="C804" s="13"/>
    </row>
    <row r="805" spans="3:3" ht="15.95" customHeight="1" x14ac:dyDescent="0.3">
      <c r="C805" s="13"/>
    </row>
    <row r="806" spans="3:3" ht="15.95" customHeight="1" x14ac:dyDescent="0.3">
      <c r="C806" s="13"/>
    </row>
    <row r="807" spans="3:3" ht="15.95" customHeight="1" x14ac:dyDescent="0.3">
      <c r="C807" s="13"/>
    </row>
    <row r="808" spans="3:3" ht="15.95" customHeight="1" x14ac:dyDescent="0.3">
      <c r="C808" s="13"/>
    </row>
    <row r="809" spans="3:3" ht="15.95" customHeight="1" x14ac:dyDescent="0.3">
      <c r="C809" s="13"/>
    </row>
    <row r="810" spans="3:3" ht="15.95" customHeight="1" x14ac:dyDescent="0.3">
      <c r="C810" s="13"/>
    </row>
    <row r="811" spans="3:3" ht="15.95" customHeight="1" x14ac:dyDescent="0.3">
      <c r="C811" s="13"/>
    </row>
    <row r="812" spans="3:3" ht="15.95" customHeight="1" x14ac:dyDescent="0.3">
      <c r="C812" s="13"/>
    </row>
    <row r="813" spans="3:3" ht="15.95" customHeight="1" x14ac:dyDescent="0.3">
      <c r="C813" s="13"/>
    </row>
    <row r="814" spans="3:3" ht="15.95" customHeight="1" x14ac:dyDescent="0.3">
      <c r="C814" s="13"/>
    </row>
    <row r="815" spans="3:3" ht="15.95" customHeight="1" x14ac:dyDescent="0.3">
      <c r="C815" s="13"/>
    </row>
    <row r="816" spans="3:3" ht="15.95" customHeight="1" x14ac:dyDescent="0.3">
      <c r="C816" s="13"/>
    </row>
    <row r="817" spans="3:3" ht="15.95" customHeight="1" x14ac:dyDescent="0.3">
      <c r="C817" s="13"/>
    </row>
    <row r="818" spans="3:3" ht="15.95" customHeight="1" x14ac:dyDescent="0.3">
      <c r="C818" s="13"/>
    </row>
    <row r="819" spans="3:3" ht="15.95" customHeight="1" x14ac:dyDescent="0.3">
      <c r="C819" s="13"/>
    </row>
    <row r="820" spans="3:3" ht="15.95" customHeight="1" x14ac:dyDescent="0.3">
      <c r="C820" s="13"/>
    </row>
    <row r="821" spans="3:3" ht="15.95" customHeight="1" x14ac:dyDescent="0.3">
      <c r="C821" s="13"/>
    </row>
    <row r="822" spans="3:3" ht="15.95" customHeight="1" x14ac:dyDescent="0.3">
      <c r="C822" s="13"/>
    </row>
    <row r="823" spans="3:3" ht="15.95" customHeight="1" x14ac:dyDescent="0.3">
      <c r="C823" s="13"/>
    </row>
    <row r="824" spans="3:3" ht="15.95" customHeight="1" x14ac:dyDescent="0.3">
      <c r="C824" s="13"/>
    </row>
    <row r="825" spans="3:3" ht="15.95" customHeight="1" x14ac:dyDescent="0.3">
      <c r="C825" s="13"/>
    </row>
    <row r="826" spans="3:3" ht="15.95" customHeight="1" x14ac:dyDescent="0.3">
      <c r="C826" s="13"/>
    </row>
    <row r="827" spans="3:3" ht="15.95" customHeight="1" x14ac:dyDescent="0.3">
      <c r="C827" s="13"/>
    </row>
    <row r="828" spans="3:3" ht="15.95" customHeight="1" x14ac:dyDescent="0.3">
      <c r="C828" s="13"/>
    </row>
    <row r="831" spans="3:3" ht="15.95" customHeight="1" x14ac:dyDescent="0.3">
      <c r="C831" s="17"/>
    </row>
    <row r="832" spans="3:3" ht="15.95" customHeight="1" x14ac:dyDescent="0.3">
      <c r="C832" s="17"/>
    </row>
    <row r="833" spans="3:3" ht="15.95" customHeight="1" x14ac:dyDescent="0.3">
      <c r="C833" s="17"/>
    </row>
    <row r="834" spans="3:3" ht="15.95" customHeight="1" x14ac:dyDescent="0.3">
      <c r="C834" s="17"/>
    </row>
    <row r="835" spans="3:3" ht="15.95" customHeight="1" x14ac:dyDescent="0.3">
      <c r="C835" s="17"/>
    </row>
    <row r="836" spans="3:3" ht="15.95" customHeight="1" x14ac:dyDescent="0.3">
      <c r="C836" s="17"/>
    </row>
    <row r="837" spans="3:3" ht="15.95" customHeight="1" x14ac:dyDescent="0.3">
      <c r="C837" s="17"/>
    </row>
    <row r="838" spans="3:3" ht="15.95" customHeight="1" x14ac:dyDescent="0.3">
      <c r="C838" s="17"/>
    </row>
    <row r="839" spans="3:3" ht="15.95" customHeight="1" x14ac:dyDescent="0.3">
      <c r="C839" s="17"/>
    </row>
    <row r="840" spans="3:3" ht="15.95" customHeight="1" x14ac:dyDescent="0.3">
      <c r="C840" s="17"/>
    </row>
    <row r="841" spans="3:3" ht="15.95" customHeight="1" x14ac:dyDescent="0.3">
      <c r="C841" s="17"/>
    </row>
    <row r="842" spans="3:3" ht="15.95" customHeight="1" x14ac:dyDescent="0.3">
      <c r="C842" s="17"/>
    </row>
    <row r="843" spans="3:3" ht="15.95" customHeight="1" x14ac:dyDescent="0.3">
      <c r="C843" s="17"/>
    </row>
    <row r="844" spans="3:3" ht="15.95" customHeight="1" x14ac:dyDescent="0.3">
      <c r="C844" s="17"/>
    </row>
    <row r="845" spans="3:3" ht="15.95" customHeight="1" x14ac:dyDescent="0.3">
      <c r="C845" s="17"/>
    </row>
    <row r="846" spans="3:3" ht="15.95" customHeight="1" x14ac:dyDescent="0.3">
      <c r="C846" s="17"/>
    </row>
    <row r="847" spans="3:3" ht="15.95" customHeight="1" x14ac:dyDescent="0.3">
      <c r="C847" s="17"/>
    </row>
    <row r="848" spans="3:3" ht="15.95" customHeight="1" x14ac:dyDescent="0.3">
      <c r="C848" s="17"/>
    </row>
    <row r="849" spans="3:3" ht="15.95" customHeight="1" x14ac:dyDescent="0.3">
      <c r="C849" s="17"/>
    </row>
    <row r="850" spans="3:3" ht="15.95" customHeight="1" x14ac:dyDescent="0.3">
      <c r="C850" s="17"/>
    </row>
    <row r="851" spans="3:3" ht="15.95" customHeight="1" x14ac:dyDescent="0.3">
      <c r="C851" s="17"/>
    </row>
    <row r="852" spans="3:3" ht="15.95" customHeight="1" x14ac:dyDescent="0.3">
      <c r="C852" s="17"/>
    </row>
    <row r="853" spans="3:3" ht="15.95" customHeight="1" x14ac:dyDescent="0.3">
      <c r="C853" s="17"/>
    </row>
    <row r="854" spans="3:3" ht="15.95" customHeight="1" x14ac:dyDescent="0.3">
      <c r="C854" s="17"/>
    </row>
    <row r="855" spans="3:3" ht="15.95" customHeight="1" x14ac:dyDescent="0.3">
      <c r="C855" s="17"/>
    </row>
    <row r="856" spans="3:3" ht="15.95" customHeight="1" x14ac:dyDescent="0.3">
      <c r="C856" s="17"/>
    </row>
    <row r="857" spans="3:3" ht="15.95" customHeight="1" x14ac:dyDescent="0.3">
      <c r="C857" s="17"/>
    </row>
    <row r="858" spans="3:3" ht="15.95" customHeight="1" x14ac:dyDescent="0.3">
      <c r="C858" s="17"/>
    </row>
    <row r="859" spans="3:3" ht="15.95" customHeight="1" x14ac:dyDescent="0.3">
      <c r="C859" s="17"/>
    </row>
    <row r="860" spans="3:3" ht="15.95" customHeight="1" x14ac:dyDescent="0.3">
      <c r="C860" s="17"/>
    </row>
    <row r="861" spans="3:3" ht="15.95" customHeight="1" x14ac:dyDescent="0.3">
      <c r="C861" s="17"/>
    </row>
    <row r="862" spans="3:3" ht="15.95" customHeight="1" x14ac:dyDescent="0.3">
      <c r="C862" s="17"/>
    </row>
    <row r="863" spans="3:3" ht="15.95" customHeight="1" x14ac:dyDescent="0.3">
      <c r="C863" s="17"/>
    </row>
    <row r="864" spans="3:3" ht="15.95" customHeight="1" x14ac:dyDescent="0.3">
      <c r="C864" s="17"/>
    </row>
    <row r="865" spans="3:3" ht="15.95" customHeight="1" x14ac:dyDescent="0.3">
      <c r="C865" s="17"/>
    </row>
    <row r="866" spans="3:3" ht="15.95" customHeight="1" x14ac:dyDescent="0.3">
      <c r="C866" s="17"/>
    </row>
    <row r="867" spans="3:3" ht="15.95" customHeight="1" x14ac:dyDescent="0.3">
      <c r="C867" s="17"/>
    </row>
    <row r="868" spans="3:3" ht="15.95" customHeight="1" x14ac:dyDescent="0.3">
      <c r="C868" s="17"/>
    </row>
    <row r="869" spans="3:3" ht="15.95" customHeight="1" x14ac:dyDescent="0.3">
      <c r="C869" s="17"/>
    </row>
    <row r="870" spans="3:3" ht="15.95" customHeight="1" x14ac:dyDescent="0.3">
      <c r="C870" s="17"/>
    </row>
    <row r="871" spans="3:3" ht="15.95" customHeight="1" x14ac:dyDescent="0.3">
      <c r="C871" s="17"/>
    </row>
    <row r="872" spans="3:3" ht="15.95" customHeight="1" x14ac:dyDescent="0.3">
      <c r="C872" s="17"/>
    </row>
    <row r="873" spans="3:3" ht="15.95" customHeight="1" x14ac:dyDescent="0.3">
      <c r="C873" s="17"/>
    </row>
    <row r="874" spans="3:3" ht="15.95" customHeight="1" x14ac:dyDescent="0.3">
      <c r="C874" s="17"/>
    </row>
    <row r="875" spans="3:3" ht="15.95" customHeight="1" x14ac:dyDescent="0.3">
      <c r="C875" s="17"/>
    </row>
    <row r="876" spans="3:3" ht="15.95" customHeight="1" x14ac:dyDescent="0.3">
      <c r="C876" s="17"/>
    </row>
    <row r="877" spans="3:3" ht="15.95" customHeight="1" x14ac:dyDescent="0.3">
      <c r="C877" s="17"/>
    </row>
    <row r="878" spans="3:3" ht="15.95" customHeight="1" x14ac:dyDescent="0.3">
      <c r="C878" s="17"/>
    </row>
    <row r="879" spans="3:3" ht="15.95" customHeight="1" x14ac:dyDescent="0.3">
      <c r="C879" s="17"/>
    </row>
    <row r="880" spans="3:3" ht="15.95" customHeight="1" x14ac:dyDescent="0.3">
      <c r="C880" s="17"/>
    </row>
    <row r="881" spans="3:3" ht="15.95" customHeight="1" x14ac:dyDescent="0.3">
      <c r="C881" s="17"/>
    </row>
    <row r="882" spans="3:3" ht="15.95" customHeight="1" x14ac:dyDescent="0.3">
      <c r="C882" s="17"/>
    </row>
    <row r="883" spans="3:3" ht="15.95" customHeight="1" x14ac:dyDescent="0.3">
      <c r="C883" s="17"/>
    </row>
    <row r="884" spans="3:3" ht="15.95" customHeight="1" x14ac:dyDescent="0.3">
      <c r="C884" s="17"/>
    </row>
    <row r="885" spans="3:3" ht="15.95" customHeight="1" x14ac:dyDescent="0.3">
      <c r="C885" s="17"/>
    </row>
    <row r="886" spans="3:3" ht="15.95" customHeight="1" x14ac:dyDescent="0.3">
      <c r="C886" s="17"/>
    </row>
    <row r="887" spans="3:3" ht="15.95" customHeight="1" x14ac:dyDescent="0.3">
      <c r="C887" s="17"/>
    </row>
    <row r="888" spans="3:3" ht="15.95" customHeight="1" x14ac:dyDescent="0.3">
      <c r="C888" s="17"/>
    </row>
    <row r="889" spans="3:3" ht="15.95" customHeight="1" x14ac:dyDescent="0.3">
      <c r="C889" s="17"/>
    </row>
    <row r="890" spans="3:3" ht="15.95" customHeight="1" x14ac:dyDescent="0.3">
      <c r="C890" s="17"/>
    </row>
    <row r="891" spans="3:3" ht="15.95" customHeight="1" x14ac:dyDescent="0.3">
      <c r="C891" s="17"/>
    </row>
    <row r="892" spans="3:3" ht="15.95" customHeight="1" x14ac:dyDescent="0.3">
      <c r="C892" s="17"/>
    </row>
    <row r="893" spans="3:3" ht="15.95" customHeight="1" x14ac:dyDescent="0.3">
      <c r="C893" s="17"/>
    </row>
    <row r="894" spans="3:3" ht="15.95" customHeight="1" x14ac:dyDescent="0.3">
      <c r="C894" s="17"/>
    </row>
    <row r="895" spans="3:3" ht="15.95" customHeight="1" x14ac:dyDescent="0.3">
      <c r="C895" s="17"/>
    </row>
    <row r="896" spans="3:3" ht="15.95" customHeight="1" x14ac:dyDescent="0.3">
      <c r="C896" s="17"/>
    </row>
    <row r="897" spans="3:3" ht="15.95" customHeight="1" x14ac:dyDescent="0.3">
      <c r="C897" s="17"/>
    </row>
    <row r="898" spans="3:3" ht="15.95" customHeight="1" x14ac:dyDescent="0.3">
      <c r="C898" s="17"/>
    </row>
    <row r="899" spans="3:3" ht="15.95" customHeight="1" x14ac:dyDescent="0.3">
      <c r="C899" s="17"/>
    </row>
    <row r="900" spans="3:3" ht="15.95" customHeight="1" x14ac:dyDescent="0.3">
      <c r="C900" s="17"/>
    </row>
    <row r="901" spans="3:3" ht="15.95" customHeight="1" x14ac:dyDescent="0.3">
      <c r="C901" s="17"/>
    </row>
    <row r="902" spans="3:3" ht="15.95" customHeight="1" x14ac:dyDescent="0.3">
      <c r="C902" s="17"/>
    </row>
    <row r="903" spans="3:3" ht="15.95" customHeight="1" x14ac:dyDescent="0.3">
      <c r="C903" s="17"/>
    </row>
    <row r="904" spans="3:3" ht="15.95" customHeight="1" x14ac:dyDescent="0.3">
      <c r="C904" s="17"/>
    </row>
    <row r="905" spans="3:3" ht="15.95" customHeight="1" x14ac:dyDescent="0.3">
      <c r="C905" s="17"/>
    </row>
    <row r="906" spans="3:3" ht="15.95" customHeight="1" x14ac:dyDescent="0.3">
      <c r="C906" s="17"/>
    </row>
    <row r="907" spans="3:3" ht="15.95" customHeight="1" x14ac:dyDescent="0.3">
      <c r="C907" s="17"/>
    </row>
    <row r="908" spans="3:3" ht="15.95" customHeight="1" x14ac:dyDescent="0.3">
      <c r="C908" s="17"/>
    </row>
    <row r="909" spans="3:3" ht="15.95" customHeight="1" x14ac:dyDescent="0.3">
      <c r="C909" s="17"/>
    </row>
    <row r="910" spans="3:3" ht="15.95" customHeight="1" x14ac:dyDescent="0.3">
      <c r="C910" s="17"/>
    </row>
    <row r="911" spans="3:3" ht="15.95" customHeight="1" x14ac:dyDescent="0.3">
      <c r="C911" s="17"/>
    </row>
    <row r="912" spans="3:3" ht="15.95" customHeight="1" x14ac:dyDescent="0.3">
      <c r="C912" s="17"/>
    </row>
    <row r="913" spans="3:3" ht="15.95" customHeight="1" x14ac:dyDescent="0.3">
      <c r="C913" s="17"/>
    </row>
    <row r="914" spans="3:3" ht="15.95" customHeight="1" x14ac:dyDescent="0.3">
      <c r="C914" s="17"/>
    </row>
    <row r="915" spans="3:3" ht="15.95" customHeight="1" x14ac:dyDescent="0.3">
      <c r="C915" s="17"/>
    </row>
    <row r="916" spans="3:3" ht="15.95" customHeight="1" x14ac:dyDescent="0.3">
      <c r="C916" s="17"/>
    </row>
    <row r="917" spans="3:3" ht="15.95" customHeight="1" x14ac:dyDescent="0.3">
      <c r="C917" s="17"/>
    </row>
    <row r="918" spans="3:3" ht="15.95" customHeight="1" x14ac:dyDescent="0.3">
      <c r="C918" s="17"/>
    </row>
    <row r="919" spans="3:3" ht="15.95" customHeight="1" x14ac:dyDescent="0.3">
      <c r="C919" s="17"/>
    </row>
    <row r="920" spans="3:3" ht="15.95" customHeight="1" x14ac:dyDescent="0.3">
      <c r="C920" s="17"/>
    </row>
    <row r="921" spans="3:3" ht="15.95" customHeight="1" x14ac:dyDescent="0.3">
      <c r="C921" s="17"/>
    </row>
    <row r="922" spans="3:3" ht="15.95" customHeight="1" x14ac:dyDescent="0.3">
      <c r="C922" s="17"/>
    </row>
    <row r="923" spans="3:3" ht="15.95" customHeight="1" x14ac:dyDescent="0.3">
      <c r="C923" s="17"/>
    </row>
    <row r="924" spans="3:3" ht="15.95" customHeight="1" x14ac:dyDescent="0.3">
      <c r="C924" s="17"/>
    </row>
    <row r="925" spans="3:3" ht="15.95" customHeight="1" x14ac:dyDescent="0.3">
      <c r="C925" s="17"/>
    </row>
    <row r="926" spans="3:3" ht="15.95" customHeight="1" x14ac:dyDescent="0.3">
      <c r="C926" s="17"/>
    </row>
    <row r="927" spans="3:3" ht="15.95" customHeight="1" x14ac:dyDescent="0.3">
      <c r="C927" s="17"/>
    </row>
    <row r="928" spans="3:3" ht="15.95" customHeight="1" x14ac:dyDescent="0.3">
      <c r="C928" s="17"/>
    </row>
    <row r="929" spans="3:3" ht="15.95" customHeight="1" x14ac:dyDescent="0.3">
      <c r="C929" s="17"/>
    </row>
    <row r="930" spans="3:3" ht="15.95" customHeight="1" x14ac:dyDescent="0.3">
      <c r="C930" s="17"/>
    </row>
    <row r="931" spans="3:3" ht="15.95" customHeight="1" x14ac:dyDescent="0.3">
      <c r="C931" s="17"/>
    </row>
    <row r="932" spans="3:3" ht="15.95" customHeight="1" x14ac:dyDescent="0.3">
      <c r="C932" s="17"/>
    </row>
    <row r="933" spans="3:3" ht="15.95" customHeight="1" x14ac:dyDescent="0.3">
      <c r="C933" s="17"/>
    </row>
    <row r="934" spans="3:3" ht="15.95" customHeight="1" x14ac:dyDescent="0.3">
      <c r="C934" s="17"/>
    </row>
    <row r="935" spans="3:3" ht="15.95" customHeight="1" x14ac:dyDescent="0.3">
      <c r="C935" s="17"/>
    </row>
    <row r="936" spans="3:3" ht="15.95" customHeight="1" x14ac:dyDescent="0.3">
      <c r="C936" s="17"/>
    </row>
    <row r="937" spans="3:3" ht="15.95" customHeight="1" x14ac:dyDescent="0.3">
      <c r="C937" s="17"/>
    </row>
    <row r="938" spans="3:3" ht="15.95" customHeight="1" x14ac:dyDescent="0.3">
      <c r="C938" s="17"/>
    </row>
    <row r="939" spans="3:3" ht="15.95" customHeight="1" x14ac:dyDescent="0.3">
      <c r="C939" s="17"/>
    </row>
    <row r="940" spans="3:3" ht="15.95" customHeight="1" x14ac:dyDescent="0.3">
      <c r="C940" s="17"/>
    </row>
    <row r="941" spans="3:3" ht="15.95" customHeight="1" x14ac:dyDescent="0.3">
      <c r="C941" s="17"/>
    </row>
    <row r="942" spans="3:3" ht="15.95" customHeight="1" x14ac:dyDescent="0.3">
      <c r="C942" s="17"/>
    </row>
    <row r="943" spans="3:3" ht="15.95" customHeight="1" x14ac:dyDescent="0.3">
      <c r="C943" s="17"/>
    </row>
    <row r="944" spans="3:3" ht="15.95" customHeight="1" x14ac:dyDescent="0.3">
      <c r="C944" s="17"/>
    </row>
    <row r="945" spans="3:3" ht="15.95" customHeight="1" x14ac:dyDescent="0.3">
      <c r="C945" s="17"/>
    </row>
    <row r="946" spans="3:3" ht="15.95" customHeight="1" x14ac:dyDescent="0.3">
      <c r="C946" s="17"/>
    </row>
    <row r="947" spans="3:3" ht="15.95" customHeight="1" x14ac:dyDescent="0.3">
      <c r="C947" s="17"/>
    </row>
    <row r="948" spans="3:3" ht="15.95" customHeight="1" x14ac:dyDescent="0.3">
      <c r="C948" s="17"/>
    </row>
    <row r="949" spans="3:3" ht="15.95" customHeight="1" x14ac:dyDescent="0.3">
      <c r="C949" s="17"/>
    </row>
    <row r="950" spans="3:3" ht="15.95" customHeight="1" x14ac:dyDescent="0.3">
      <c r="C950" s="17"/>
    </row>
    <row r="951" spans="3:3" ht="15.95" customHeight="1" x14ac:dyDescent="0.3">
      <c r="C951" s="17"/>
    </row>
    <row r="952" spans="3:3" ht="15.95" customHeight="1" x14ac:dyDescent="0.3">
      <c r="C952" s="17"/>
    </row>
    <row r="953" spans="3:3" ht="15.95" customHeight="1" x14ac:dyDescent="0.3">
      <c r="C953" s="17"/>
    </row>
    <row r="954" spans="3:3" ht="15.95" customHeight="1" x14ac:dyDescent="0.3">
      <c r="C954" s="17"/>
    </row>
    <row r="955" spans="3:3" ht="15.95" customHeight="1" x14ac:dyDescent="0.3">
      <c r="C955" s="17"/>
    </row>
    <row r="956" spans="3:3" ht="15.95" customHeight="1" x14ac:dyDescent="0.3">
      <c r="C956" s="17"/>
    </row>
    <row r="957" spans="3:3" ht="15.95" customHeight="1" x14ac:dyDescent="0.3">
      <c r="C957" s="17"/>
    </row>
    <row r="958" spans="3:3" ht="15.95" customHeight="1" x14ac:dyDescent="0.3">
      <c r="C958" s="17"/>
    </row>
    <row r="959" spans="3:3" ht="15.95" customHeight="1" x14ac:dyDescent="0.3">
      <c r="C959" s="17"/>
    </row>
    <row r="960" spans="3:3" ht="15.95" customHeight="1" x14ac:dyDescent="0.3">
      <c r="C960" s="17"/>
    </row>
    <row r="961" spans="3:3" ht="15.95" customHeight="1" x14ac:dyDescent="0.3">
      <c r="C961" s="17"/>
    </row>
    <row r="962" spans="3:3" ht="15.95" customHeight="1" x14ac:dyDescent="0.3">
      <c r="C962" s="17"/>
    </row>
    <row r="963" spans="3:3" ht="15.95" customHeight="1" x14ac:dyDescent="0.3">
      <c r="C963" s="17"/>
    </row>
    <row r="964" spans="3:3" ht="15.95" customHeight="1" x14ac:dyDescent="0.3">
      <c r="C964" s="17"/>
    </row>
    <row r="965" spans="3:3" ht="15.95" customHeight="1" x14ac:dyDescent="0.3">
      <c r="C965" s="17"/>
    </row>
    <row r="966" spans="3:3" ht="15.95" customHeight="1" x14ac:dyDescent="0.3">
      <c r="C966" s="17"/>
    </row>
    <row r="967" spans="3:3" ht="15.95" customHeight="1" x14ac:dyDescent="0.3">
      <c r="C967" s="17"/>
    </row>
    <row r="968" spans="3:3" ht="15.95" customHeight="1" x14ac:dyDescent="0.3">
      <c r="C968" s="17"/>
    </row>
    <row r="969" spans="3:3" ht="15.95" customHeight="1" x14ac:dyDescent="0.3">
      <c r="C969" s="17"/>
    </row>
    <row r="970" spans="3:3" ht="15.95" customHeight="1" x14ac:dyDescent="0.3">
      <c r="C970" s="17"/>
    </row>
    <row r="971" spans="3:3" ht="15.95" customHeight="1" x14ac:dyDescent="0.3">
      <c r="C971" s="17"/>
    </row>
    <row r="972" spans="3:3" ht="15.95" customHeight="1" x14ac:dyDescent="0.3">
      <c r="C972" s="17"/>
    </row>
    <row r="973" spans="3:3" ht="15.95" customHeight="1" x14ac:dyDescent="0.3">
      <c r="C973" s="17"/>
    </row>
    <row r="974" spans="3:3" ht="15.95" customHeight="1" x14ac:dyDescent="0.3">
      <c r="C974" s="17"/>
    </row>
    <row r="975" spans="3:3" ht="15.95" customHeight="1" x14ac:dyDescent="0.3">
      <c r="C975" s="17"/>
    </row>
    <row r="976" spans="3:3" ht="15.95" customHeight="1" x14ac:dyDescent="0.3">
      <c r="C976" s="17"/>
    </row>
    <row r="977" spans="3:3" ht="15.95" customHeight="1" x14ac:dyDescent="0.3">
      <c r="C977" s="17"/>
    </row>
    <row r="978" spans="3:3" ht="15.95" customHeight="1" x14ac:dyDescent="0.3">
      <c r="C978" s="17"/>
    </row>
    <row r="979" spans="3:3" ht="15.95" customHeight="1" x14ac:dyDescent="0.3">
      <c r="C979" s="17"/>
    </row>
    <row r="980" spans="3:3" ht="15.95" customHeight="1" x14ac:dyDescent="0.3">
      <c r="C980" s="17"/>
    </row>
    <row r="981" spans="3:3" ht="15.95" customHeight="1" x14ac:dyDescent="0.3">
      <c r="C981" s="17"/>
    </row>
    <row r="982" spans="3:3" ht="15.95" customHeight="1" x14ac:dyDescent="0.3">
      <c r="C982" s="17"/>
    </row>
    <row r="983" spans="3:3" ht="15.95" customHeight="1" x14ac:dyDescent="0.3">
      <c r="C983" s="17"/>
    </row>
    <row r="984" spans="3:3" ht="15.95" customHeight="1" x14ac:dyDescent="0.3">
      <c r="C984" s="17"/>
    </row>
    <row r="985" spans="3:3" ht="15.95" customHeight="1" x14ac:dyDescent="0.3">
      <c r="C985" s="17"/>
    </row>
    <row r="986" spans="3:3" ht="15.95" customHeight="1" x14ac:dyDescent="0.3">
      <c r="C986" s="17"/>
    </row>
    <row r="987" spans="3:3" ht="15.95" customHeight="1" x14ac:dyDescent="0.3">
      <c r="C987" s="17"/>
    </row>
    <row r="988" spans="3:3" ht="15.95" customHeight="1" x14ac:dyDescent="0.3">
      <c r="C988" s="17"/>
    </row>
    <row r="989" spans="3:3" ht="15.95" customHeight="1" x14ac:dyDescent="0.3">
      <c r="C989" s="17"/>
    </row>
    <row r="990" spans="3:3" ht="15.95" customHeight="1" x14ac:dyDescent="0.3">
      <c r="C990" s="17"/>
    </row>
    <row r="991" spans="3:3" ht="15.95" customHeight="1" x14ac:dyDescent="0.3">
      <c r="C991" s="17"/>
    </row>
    <row r="992" spans="3:3" ht="15.95" customHeight="1" x14ac:dyDescent="0.3">
      <c r="C992" s="17"/>
    </row>
    <row r="993" spans="3:3" ht="15.95" customHeight="1" x14ac:dyDescent="0.3">
      <c r="C993" s="17"/>
    </row>
    <row r="994" spans="3:3" ht="15.95" customHeight="1" x14ac:dyDescent="0.3">
      <c r="C994" s="17"/>
    </row>
    <row r="995" spans="3:3" ht="15.95" customHeight="1" x14ac:dyDescent="0.3">
      <c r="C995" s="17"/>
    </row>
    <row r="996" spans="3:3" ht="15.95" customHeight="1" x14ac:dyDescent="0.3">
      <c r="C996" s="17"/>
    </row>
    <row r="997" spans="3:3" ht="15.95" customHeight="1" x14ac:dyDescent="0.3">
      <c r="C997" s="17"/>
    </row>
    <row r="998" spans="3:3" ht="15.95" customHeight="1" x14ac:dyDescent="0.3">
      <c r="C998" s="17"/>
    </row>
    <row r="999" spans="3:3" ht="15.95" customHeight="1" x14ac:dyDescent="0.3">
      <c r="C999" s="17"/>
    </row>
    <row r="1000" spans="3:3" ht="15.95" customHeight="1" x14ac:dyDescent="0.3">
      <c r="C1000" s="17"/>
    </row>
    <row r="1001" spans="3:3" ht="15.95" customHeight="1" x14ac:dyDescent="0.3">
      <c r="C1001" s="17"/>
    </row>
    <row r="1002" spans="3:3" ht="15.95" customHeight="1" x14ac:dyDescent="0.3">
      <c r="C1002" s="17"/>
    </row>
    <row r="1003" spans="3:3" ht="15.95" customHeight="1" x14ac:dyDescent="0.3">
      <c r="C1003" s="17"/>
    </row>
    <row r="1004" spans="3:3" ht="15.95" customHeight="1" x14ac:dyDescent="0.3">
      <c r="C1004" s="17"/>
    </row>
    <row r="1005" spans="3:3" ht="15.95" customHeight="1" x14ac:dyDescent="0.3">
      <c r="C1005" s="17"/>
    </row>
    <row r="1006" spans="3:3" ht="15.95" customHeight="1" x14ac:dyDescent="0.3">
      <c r="C1006" s="17"/>
    </row>
    <row r="1007" spans="3:3" ht="15.95" customHeight="1" x14ac:dyDescent="0.3">
      <c r="C1007" s="17"/>
    </row>
    <row r="1008" spans="3:3" ht="15.95" customHeight="1" x14ac:dyDescent="0.3">
      <c r="C1008" s="17"/>
    </row>
    <row r="1009" spans="3:3" ht="15.95" customHeight="1" x14ac:dyDescent="0.3">
      <c r="C1009" s="17"/>
    </row>
    <row r="1010" spans="3:3" ht="15.95" customHeight="1" x14ac:dyDescent="0.3">
      <c r="C1010" s="17"/>
    </row>
    <row r="1011" spans="3:3" ht="15.95" customHeight="1" x14ac:dyDescent="0.3">
      <c r="C1011" s="17"/>
    </row>
    <row r="1012" spans="3:3" ht="15.95" customHeight="1" x14ac:dyDescent="0.3">
      <c r="C1012" s="17"/>
    </row>
    <row r="1013" spans="3:3" ht="15.95" customHeight="1" x14ac:dyDescent="0.3">
      <c r="C1013" s="17"/>
    </row>
    <row r="1014" spans="3:3" ht="15.95" customHeight="1" x14ac:dyDescent="0.3">
      <c r="C1014" s="17"/>
    </row>
    <row r="1015" spans="3:3" ht="15.95" customHeight="1" x14ac:dyDescent="0.3">
      <c r="C1015" s="17"/>
    </row>
    <row r="1016" spans="3:3" ht="15.95" customHeight="1" x14ac:dyDescent="0.3">
      <c r="C1016" s="17"/>
    </row>
    <row r="1017" spans="3:3" ht="15.95" customHeight="1" x14ac:dyDescent="0.3">
      <c r="C1017" s="17"/>
    </row>
    <row r="1018" spans="3:3" ht="15.95" customHeight="1" x14ac:dyDescent="0.3">
      <c r="C1018" s="17"/>
    </row>
    <row r="1019" spans="3:3" ht="15.95" customHeight="1" x14ac:dyDescent="0.3">
      <c r="C1019" s="17"/>
    </row>
    <row r="1020" spans="3:3" ht="15.95" customHeight="1" x14ac:dyDescent="0.3">
      <c r="C1020" s="17"/>
    </row>
    <row r="1021" spans="3:3" ht="15.95" customHeight="1" x14ac:dyDescent="0.3">
      <c r="C1021" s="17"/>
    </row>
    <row r="1022" spans="3:3" ht="15.95" customHeight="1" x14ac:dyDescent="0.3">
      <c r="C1022" s="17"/>
    </row>
    <row r="1023" spans="3:3" ht="15.95" customHeight="1" x14ac:dyDescent="0.3">
      <c r="C1023" s="17"/>
    </row>
    <row r="1024" spans="3:3" ht="15.95" customHeight="1" x14ac:dyDescent="0.3">
      <c r="C1024" s="17"/>
    </row>
    <row r="1025" spans="3:3" ht="15.95" customHeight="1" x14ac:dyDescent="0.3">
      <c r="C1025" s="17"/>
    </row>
    <row r="1026" spans="3:3" ht="15.95" customHeight="1" x14ac:dyDescent="0.3">
      <c r="C1026" s="17"/>
    </row>
    <row r="1027" spans="3:3" ht="15.95" customHeight="1" x14ac:dyDescent="0.3">
      <c r="C1027" s="17"/>
    </row>
    <row r="1028" spans="3:3" ht="15.95" customHeight="1" x14ac:dyDescent="0.3">
      <c r="C1028" s="17"/>
    </row>
    <row r="1029" spans="3:3" ht="15.95" customHeight="1" x14ac:dyDescent="0.3">
      <c r="C1029" s="17"/>
    </row>
    <row r="1030" spans="3:3" ht="15.95" customHeight="1" x14ac:dyDescent="0.3">
      <c r="C1030" s="17"/>
    </row>
    <row r="1031" spans="3:3" ht="15.95" customHeight="1" x14ac:dyDescent="0.3">
      <c r="C1031" s="17"/>
    </row>
    <row r="1032" spans="3:3" ht="15.95" customHeight="1" x14ac:dyDescent="0.3">
      <c r="C1032" s="17"/>
    </row>
    <row r="1033" spans="3:3" ht="15.95" customHeight="1" x14ac:dyDescent="0.3">
      <c r="C1033" s="17"/>
    </row>
    <row r="1034" spans="3:3" ht="15.95" customHeight="1" x14ac:dyDescent="0.3">
      <c r="C1034" s="17"/>
    </row>
    <row r="1035" spans="3:3" ht="15.95" customHeight="1" x14ac:dyDescent="0.3">
      <c r="C1035" s="17"/>
    </row>
    <row r="1036" spans="3:3" ht="15.95" customHeight="1" x14ac:dyDescent="0.3">
      <c r="C1036" s="17"/>
    </row>
    <row r="1037" spans="3:3" ht="15.95" customHeight="1" x14ac:dyDescent="0.3">
      <c r="C1037" s="17"/>
    </row>
    <row r="1038" spans="3:3" ht="15.95" customHeight="1" x14ac:dyDescent="0.3">
      <c r="C1038" s="17"/>
    </row>
    <row r="1039" spans="3:3" ht="15.95" customHeight="1" x14ac:dyDescent="0.3">
      <c r="C1039" s="17"/>
    </row>
    <row r="1040" spans="3:3" ht="15.95" customHeight="1" x14ac:dyDescent="0.3">
      <c r="C1040" s="17"/>
    </row>
    <row r="1041" spans="3:3" ht="15.95" customHeight="1" x14ac:dyDescent="0.3">
      <c r="C1041" s="17"/>
    </row>
    <row r="1042" spans="3:3" ht="15.95" customHeight="1" x14ac:dyDescent="0.3">
      <c r="C1042" s="17"/>
    </row>
    <row r="1043" spans="3:3" ht="15.95" customHeight="1" x14ac:dyDescent="0.3">
      <c r="C1043" s="17"/>
    </row>
    <row r="1044" spans="3:3" ht="15.95" customHeight="1" x14ac:dyDescent="0.3">
      <c r="C1044" s="17"/>
    </row>
    <row r="1045" spans="3:3" ht="15.95" customHeight="1" x14ac:dyDescent="0.3">
      <c r="C1045" s="17"/>
    </row>
    <row r="1046" spans="3:3" ht="15.95" customHeight="1" x14ac:dyDescent="0.3">
      <c r="C1046" s="17"/>
    </row>
    <row r="1047" spans="3:3" ht="15.95" customHeight="1" x14ac:dyDescent="0.3">
      <c r="C1047" s="17"/>
    </row>
    <row r="1048" spans="3:3" ht="15.95" customHeight="1" x14ac:dyDescent="0.3">
      <c r="C1048" s="17"/>
    </row>
    <row r="1049" spans="3:3" ht="15.95" customHeight="1" x14ac:dyDescent="0.3">
      <c r="C1049" s="17"/>
    </row>
    <row r="1050" spans="3:3" ht="15.95" customHeight="1" x14ac:dyDescent="0.3">
      <c r="C1050" s="17"/>
    </row>
    <row r="1051" spans="3:3" ht="15.95" customHeight="1" x14ac:dyDescent="0.3">
      <c r="C1051" s="17"/>
    </row>
    <row r="1052" spans="3:3" ht="15.95" customHeight="1" x14ac:dyDescent="0.3">
      <c r="C1052" s="17"/>
    </row>
    <row r="1053" spans="3:3" ht="15.95" customHeight="1" x14ac:dyDescent="0.3">
      <c r="C1053" s="17"/>
    </row>
    <row r="1054" spans="3:3" ht="15.95" customHeight="1" x14ac:dyDescent="0.3">
      <c r="C1054" s="17"/>
    </row>
    <row r="1055" spans="3:3" ht="15.95" customHeight="1" x14ac:dyDescent="0.3">
      <c r="C1055" s="17"/>
    </row>
    <row r="1056" spans="3:3" ht="15.95" customHeight="1" x14ac:dyDescent="0.3">
      <c r="C1056" s="17"/>
    </row>
    <row r="1057" spans="3:3" ht="15.95" customHeight="1" x14ac:dyDescent="0.3">
      <c r="C1057" s="17"/>
    </row>
    <row r="1058" spans="3:3" ht="15.95" customHeight="1" x14ac:dyDescent="0.3">
      <c r="C1058" s="17"/>
    </row>
    <row r="1059" spans="3:3" ht="15.95" customHeight="1" x14ac:dyDescent="0.3">
      <c r="C1059" s="17"/>
    </row>
    <row r="1060" spans="3:3" ht="15.95" customHeight="1" x14ac:dyDescent="0.3">
      <c r="C1060" s="17"/>
    </row>
    <row r="1061" spans="3:3" ht="15.95" customHeight="1" x14ac:dyDescent="0.3">
      <c r="C1061" s="17"/>
    </row>
    <row r="1062" spans="3:3" ht="15.95" customHeight="1" x14ac:dyDescent="0.3">
      <c r="C1062" s="17"/>
    </row>
    <row r="1063" spans="3:3" ht="15.95" customHeight="1" x14ac:dyDescent="0.3">
      <c r="C1063" s="17"/>
    </row>
    <row r="1064" spans="3:3" ht="15.95" customHeight="1" x14ac:dyDescent="0.3">
      <c r="C1064" s="17"/>
    </row>
    <row r="1065" spans="3:3" ht="15.95" customHeight="1" x14ac:dyDescent="0.3">
      <c r="C1065" s="17"/>
    </row>
    <row r="1066" spans="3:3" ht="15.95" customHeight="1" x14ac:dyDescent="0.3">
      <c r="C1066" s="17"/>
    </row>
    <row r="1067" spans="3:3" ht="15.95" customHeight="1" x14ac:dyDescent="0.3">
      <c r="C1067" s="17"/>
    </row>
    <row r="1068" spans="3:3" ht="15.95" customHeight="1" x14ac:dyDescent="0.3">
      <c r="C1068" s="17"/>
    </row>
    <row r="1069" spans="3:3" ht="15.95" customHeight="1" x14ac:dyDescent="0.3">
      <c r="C1069" s="17"/>
    </row>
    <row r="1070" spans="3:3" ht="15.95" customHeight="1" x14ac:dyDescent="0.3">
      <c r="C1070" s="17"/>
    </row>
    <row r="1071" spans="3:3" ht="15.95" customHeight="1" x14ac:dyDescent="0.3">
      <c r="C1071" s="17"/>
    </row>
    <row r="1072" spans="3:3" ht="15.95" customHeight="1" x14ac:dyDescent="0.3">
      <c r="C1072" s="17"/>
    </row>
    <row r="1073" spans="3:3" ht="15.95" customHeight="1" x14ac:dyDescent="0.3">
      <c r="C1073" s="17"/>
    </row>
    <row r="1074" spans="3:3" ht="15.95" customHeight="1" x14ac:dyDescent="0.3">
      <c r="C1074" s="17"/>
    </row>
    <row r="1075" spans="3:3" ht="15.95" customHeight="1" x14ac:dyDescent="0.3">
      <c r="C1075" s="17"/>
    </row>
    <row r="1076" spans="3:3" ht="15.95" customHeight="1" x14ac:dyDescent="0.3">
      <c r="C1076" s="17"/>
    </row>
    <row r="1077" spans="3:3" ht="15.95" customHeight="1" x14ac:dyDescent="0.3">
      <c r="C1077" s="17"/>
    </row>
    <row r="1078" spans="3:3" ht="15.95" customHeight="1" x14ac:dyDescent="0.3">
      <c r="C1078" s="17"/>
    </row>
    <row r="1079" spans="3:3" ht="15.95" customHeight="1" x14ac:dyDescent="0.3">
      <c r="C1079" s="17"/>
    </row>
    <row r="1080" spans="3:3" ht="15.95" customHeight="1" x14ac:dyDescent="0.3">
      <c r="C1080" s="17"/>
    </row>
    <row r="1081" spans="3:3" ht="15.95" customHeight="1" x14ac:dyDescent="0.3">
      <c r="C1081" s="17"/>
    </row>
    <row r="1082" spans="3:3" ht="15.95" customHeight="1" x14ac:dyDescent="0.3">
      <c r="C1082" s="17"/>
    </row>
    <row r="1083" spans="3:3" ht="15.95" customHeight="1" x14ac:dyDescent="0.3">
      <c r="C1083" s="17"/>
    </row>
    <row r="1084" spans="3:3" ht="15.95" customHeight="1" x14ac:dyDescent="0.3">
      <c r="C1084" s="17"/>
    </row>
    <row r="1085" spans="3:3" ht="15.95" customHeight="1" x14ac:dyDescent="0.3">
      <c r="C1085" s="17"/>
    </row>
    <row r="1086" spans="3:3" ht="15.95" customHeight="1" x14ac:dyDescent="0.3">
      <c r="C1086" s="17"/>
    </row>
    <row r="1087" spans="3:3" ht="15.95" customHeight="1" x14ac:dyDescent="0.3">
      <c r="C1087" s="17"/>
    </row>
    <row r="1088" spans="3:3" ht="15.95" customHeight="1" x14ac:dyDescent="0.3">
      <c r="C1088" s="17"/>
    </row>
    <row r="1089" spans="3:3" ht="15.95" customHeight="1" x14ac:dyDescent="0.3">
      <c r="C1089" s="17"/>
    </row>
    <row r="1090" spans="3:3" ht="15.95" customHeight="1" x14ac:dyDescent="0.3">
      <c r="C1090" s="17"/>
    </row>
    <row r="1091" spans="3:3" ht="15.95" customHeight="1" x14ac:dyDescent="0.3">
      <c r="C1091" s="17"/>
    </row>
    <row r="1092" spans="3:3" ht="15.95" customHeight="1" x14ac:dyDescent="0.3">
      <c r="C1092" s="17"/>
    </row>
    <row r="1093" spans="3:3" ht="15.95" customHeight="1" x14ac:dyDescent="0.3">
      <c r="C1093" s="17"/>
    </row>
    <row r="1094" spans="3:3" ht="15.95" customHeight="1" x14ac:dyDescent="0.3">
      <c r="C1094" s="17"/>
    </row>
    <row r="1095" spans="3:3" ht="15.95" customHeight="1" x14ac:dyDescent="0.3">
      <c r="C1095" s="17"/>
    </row>
    <row r="1096" spans="3:3" ht="15.95" customHeight="1" x14ac:dyDescent="0.3">
      <c r="C1096" s="17"/>
    </row>
    <row r="1097" spans="3:3" ht="15.95" customHeight="1" x14ac:dyDescent="0.3">
      <c r="C1097" s="17"/>
    </row>
    <row r="1098" spans="3:3" ht="15.95" customHeight="1" x14ac:dyDescent="0.3">
      <c r="C1098" s="17"/>
    </row>
    <row r="1099" spans="3:3" ht="15.95" customHeight="1" x14ac:dyDescent="0.3">
      <c r="C1099" s="17"/>
    </row>
    <row r="1100" spans="3:3" ht="15.95" customHeight="1" x14ac:dyDescent="0.3">
      <c r="C1100" s="17"/>
    </row>
    <row r="1101" spans="3:3" ht="15.95" customHeight="1" x14ac:dyDescent="0.3">
      <c r="C1101" s="17"/>
    </row>
    <row r="1102" spans="3:3" ht="15.95" customHeight="1" x14ac:dyDescent="0.3">
      <c r="C1102" s="17"/>
    </row>
    <row r="1103" spans="3:3" ht="15.95" customHeight="1" x14ac:dyDescent="0.3">
      <c r="C1103" s="17"/>
    </row>
    <row r="1104" spans="3:3" ht="15.95" customHeight="1" x14ac:dyDescent="0.3">
      <c r="C1104" s="17"/>
    </row>
    <row r="1105" spans="3:3" ht="15.95" customHeight="1" x14ac:dyDescent="0.3">
      <c r="C1105" s="17"/>
    </row>
    <row r="1106" spans="3:3" ht="15.95" customHeight="1" x14ac:dyDescent="0.3">
      <c r="C1106" s="17"/>
    </row>
    <row r="1107" spans="3:3" ht="15.95" customHeight="1" x14ac:dyDescent="0.3">
      <c r="C1107" s="17"/>
    </row>
    <row r="1108" spans="3:3" ht="15.95" customHeight="1" x14ac:dyDescent="0.3">
      <c r="C1108" s="17"/>
    </row>
    <row r="1109" spans="3:3" ht="15.95" customHeight="1" x14ac:dyDescent="0.3">
      <c r="C1109" s="17"/>
    </row>
    <row r="1110" spans="3:3" ht="15.95" customHeight="1" x14ac:dyDescent="0.3">
      <c r="C1110" s="17"/>
    </row>
    <row r="1111" spans="3:3" ht="15.95" customHeight="1" x14ac:dyDescent="0.3">
      <c r="C1111" s="17"/>
    </row>
    <row r="1112" spans="3:3" ht="15.95" customHeight="1" x14ac:dyDescent="0.3">
      <c r="C1112" s="17"/>
    </row>
    <row r="1113" spans="3:3" ht="15.95" customHeight="1" x14ac:dyDescent="0.3">
      <c r="C1113" s="17"/>
    </row>
    <row r="1114" spans="3:3" ht="15.95" customHeight="1" x14ac:dyDescent="0.3">
      <c r="C1114" s="17"/>
    </row>
    <row r="1115" spans="3:3" ht="15.95" customHeight="1" x14ac:dyDescent="0.3">
      <c r="C1115" s="17"/>
    </row>
    <row r="1116" spans="3:3" ht="15.95" customHeight="1" x14ac:dyDescent="0.3">
      <c r="C1116" s="17"/>
    </row>
    <row r="1117" spans="3:3" ht="15.95" customHeight="1" x14ac:dyDescent="0.3">
      <c r="C1117" s="17"/>
    </row>
    <row r="1118" spans="3:3" ht="15.95" customHeight="1" x14ac:dyDescent="0.3">
      <c r="C1118" s="17"/>
    </row>
    <row r="1119" spans="3:3" ht="15.95" customHeight="1" x14ac:dyDescent="0.3">
      <c r="C1119" s="17"/>
    </row>
    <row r="1120" spans="3:3" ht="15.95" customHeight="1" x14ac:dyDescent="0.3">
      <c r="C1120" s="17"/>
    </row>
    <row r="1121" spans="3:3" ht="15.95" customHeight="1" x14ac:dyDescent="0.3">
      <c r="C1121" s="17"/>
    </row>
    <row r="1122" spans="3:3" ht="15.95" customHeight="1" x14ac:dyDescent="0.3">
      <c r="C1122" s="17"/>
    </row>
    <row r="1123" spans="3:3" ht="15.95" customHeight="1" x14ac:dyDescent="0.3">
      <c r="C1123" s="17"/>
    </row>
    <row r="1124" spans="3:3" ht="15.95" customHeight="1" x14ac:dyDescent="0.3">
      <c r="C1124" s="17"/>
    </row>
    <row r="1125" spans="3:3" ht="15.95" customHeight="1" x14ac:dyDescent="0.3">
      <c r="C1125" s="17"/>
    </row>
    <row r="1126" spans="3:3" ht="15.95" customHeight="1" x14ac:dyDescent="0.3">
      <c r="C1126" s="17"/>
    </row>
    <row r="1127" spans="3:3" ht="15.95" customHeight="1" x14ac:dyDescent="0.3">
      <c r="C1127" s="17"/>
    </row>
    <row r="1128" spans="3:3" ht="15.95" customHeight="1" x14ac:dyDescent="0.3">
      <c r="C1128" s="17"/>
    </row>
    <row r="1129" spans="3:3" ht="15.95" customHeight="1" x14ac:dyDescent="0.3">
      <c r="C1129" s="17"/>
    </row>
    <row r="1130" spans="3:3" ht="15.95" customHeight="1" x14ac:dyDescent="0.3">
      <c r="C1130" s="17"/>
    </row>
    <row r="1131" spans="3:3" ht="15.95" customHeight="1" x14ac:dyDescent="0.3">
      <c r="C1131" s="17"/>
    </row>
    <row r="1132" spans="3:3" ht="15.95" customHeight="1" x14ac:dyDescent="0.3">
      <c r="C1132" s="17"/>
    </row>
    <row r="1133" spans="3:3" ht="15.95" customHeight="1" x14ac:dyDescent="0.3">
      <c r="C1133" s="17"/>
    </row>
    <row r="1134" spans="3:3" ht="15.95" customHeight="1" x14ac:dyDescent="0.3">
      <c r="C1134" s="17"/>
    </row>
    <row r="1135" spans="3:3" ht="15.95" customHeight="1" x14ac:dyDescent="0.3">
      <c r="C1135" s="17"/>
    </row>
    <row r="1136" spans="3:3" ht="15.95" customHeight="1" x14ac:dyDescent="0.3">
      <c r="C1136" s="17"/>
    </row>
    <row r="1137" spans="3:3" ht="15.95" customHeight="1" x14ac:dyDescent="0.3">
      <c r="C1137" s="17"/>
    </row>
    <row r="1138" spans="3:3" ht="15.95" customHeight="1" x14ac:dyDescent="0.3">
      <c r="C1138" s="17"/>
    </row>
    <row r="1139" spans="3:3" ht="15.95" customHeight="1" x14ac:dyDescent="0.3">
      <c r="C1139" s="17"/>
    </row>
    <row r="1140" spans="3:3" ht="15.95" customHeight="1" x14ac:dyDescent="0.3">
      <c r="C1140" s="17"/>
    </row>
    <row r="1141" spans="3:3" ht="15.95" customHeight="1" x14ac:dyDescent="0.3">
      <c r="C1141" s="17"/>
    </row>
    <row r="1142" spans="3:3" ht="15.95" customHeight="1" x14ac:dyDescent="0.3">
      <c r="C1142" s="17"/>
    </row>
    <row r="1143" spans="3:3" ht="15.95" customHeight="1" x14ac:dyDescent="0.3">
      <c r="C1143" s="17"/>
    </row>
    <row r="1144" spans="3:3" ht="15.95" customHeight="1" x14ac:dyDescent="0.3">
      <c r="C1144" s="17"/>
    </row>
    <row r="1145" spans="3:3" ht="15.95" customHeight="1" x14ac:dyDescent="0.3">
      <c r="C1145" s="17"/>
    </row>
    <row r="1146" spans="3:3" ht="15.95" customHeight="1" x14ac:dyDescent="0.3">
      <c r="C1146" s="17"/>
    </row>
    <row r="1147" spans="3:3" ht="15.95" customHeight="1" x14ac:dyDescent="0.3">
      <c r="C1147" s="17"/>
    </row>
    <row r="1148" spans="3:3" ht="15.95" customHeight="1" x14ac:dyDescent="0.3">
      <c r="C1148" s="17"/>
    </row>
    <row r="1149" spans="3:3" ht="15.95" customHeight="1" x14ac:dyDescent="0.3">
      <c r="C1149" s="17"/>
    </row>
    <row r="1150" spans="3:3" ht="15.95" customHeight="1" x14ac:dyDescent="0.3">
      <c r="C1150" s="17"/>
    </row>
    <row r="1151" spans="3:3" ht="15.95" customHeight="1" x14ac:dyDescent="0.3">
      <c r="C1151" s="17"/>
    </row>
    <row r="1152" spans="3:3" ht="15.95" customHeight="1" x14ac:dyDescent="0.3">
      <c r="C1152" s="17"/>
    </row>
    <row r="1153" spans="3:3" ht="15.95" customHeight="1" x14ac:dyDescent="0.3">
      <c r="C1153" s="17"/>
    </row>
    <row r="1154" spans="3:3" ht="15.95" customHeight="1" x14ac:dyDescent="0.3">
      <c r="C1154" s="17"/>
    </row>
    <row r="1155" spans="3:3" ht="15.95" customHeight="1" x14ac:dyDescent="0.3">
      <c r="C1155" s="17"/>
    </row>
    <row r="1156" spans="3:3" ht="15.95" customHeight="1" x14ac:dyDescent="0.3">
      <c r="C1156" s="17"/>
    </row>
    <row r="1157" spans="3:3" ht="15.95" customHeight="1" x14ac:dyDescent="0.3">
      <c r="C1157" s="17"/>
    </row>
    <row r="1158" spans="3:3" ht="15.95" customHeight="1" x14ac:dyDescent="0.3">
      <c r="C1158" s="17"/>
    </row>
    <row r="1159" spans="3:3" ht="15.95" customHeight="1" x14ac:dyDescent="0.3">
      <c r="C1159" s="17"/>
    </row>
    <row r="1160" spans="3:3" ht="15.95" customHeight="1" x14ac:dyDescent="0.3">
      <c r="C1160" s="17"/>
    </row>
    <row r="1161" spans="3:3" ht="15.95" customHeight="1" x14ac:dyDescent="0.3">
      <c r="C1161" s="17"/>
    </row>
    <row r="1162" spans="3:3" ht="15.95" customHeight="1" x14ac:dyDescent="0.3">
      <c r="C1162" s="17"/>
    </row>
    <row r="1163" spans="3:3" ht="15.95" customHeight="1" x14ac:dyDescent="0.3">
      <c r="C1163" s="17"/>
    </row>
    <row r="1164" spans="3:3" ht="15.95" customHeight="1" x14ac:dyDescent="0.3">
      <c r="C1164" s="17"/>
    </row>
    <row r="1165" spans="3:3" ht="15.95" customHeight="1" x14ac:dyDescent="0.3">
      <c r="C1165" s="17"/>
    </row>
    <row r="1166" spans="3:3" ht="15.95" customHeight="1" x14ac:dyDescent="0.3">
      <c r="C1166" s="17"/>
    </row>
    <row r="1167" spans="3:3" ht="15.95" customHeight="1" x14ac:dyDescent="0.3">
      <c r="C1167" s="17"/>
    </row>
    <row r="1168" spans="3:3" ht="15.95" customHeight="1" x14ac:dyDescent="0.3">
      <c r="C1168" s="17"/>
    </row>
    <row r="1169" spans="3:3" ht="15.95" customHeight="1" x14ac:dyDescent="0.3">
      <c r="C1169" s="17"/>
    </row>
    <row r="1170" spans="3:3" ht="15.95" customHeight="1" x14ac:dyDescent="0.3">
      <c r="C1170" s="17"/>
    </row>
    <row r="1171" spans="3:3" ht="15.95" customHeight="1" x14ac:dyDescent="0.3">
      <c r="C1171" s="17"/>
    </row>
    <row r="1172" spans="3:3" ht="15.95" customHeight="1" x14ac:dyDescent="0.3">
      <c r="C1172" s="17"/>
    </row>
    <row r="1173" spans="3:3" ht="15.95" customHeight="1" x14ac:dyDescent="0.3">
      <c r="C1173" s="17"/>
    </row>
    <row r="1174" spans="3:3" ht="15.95" customHeight="1" x14ac:dyDescent="0.3">
      <c r="C1174" s="17"/>
    </row>
    <row r="1175" spans="3:3" ht="15.95" customHeight="1" x14ac:dyDescent="0.3">
      <c r="C1175" s="17"/>
    </row>
    <row r="1176" spans="3:3" ht="15.95" customHeight="1" x14ac:dyDescent="0.3">
      <c r="C1176" s="17"/>
    </row>
    <row r="1177" spans="3:3" ht="15.95" customHeight="1" x14ac:dyDescent="0.3">
      <c r="C1177" s="17"/>
    </row>
    <row r="1178" spans="3:3" ht="15.95" customHeight="1" x14ac:dyDescent="0.3">
      <c r="C1178" s="17"/>
    </row>
    <row r="1179" spans="3:3" ht="15.95" customHeight="1" x14ac:dyDescent="0.3">
      <c r="C1179" s="17"/>
    </row>
    <row r="1180" spans="3:3" ht="15.95" customHeight="1" x14ac:dyDescent="0.3">
      <c r="C1180" s="17"/>
    </row>
    <row r="1181" spans="3:3" ht="15.95" customHeight="1" x14ac:dyDescent="0.3">
      <c r="C1181" s="17"/>
    </row>
    <row r="1182" spans="3:3" ht="15.95" customHeight="1" x14ac:dyDescent="0.3">
      <c r="C1182" s="17"/>
    </row>
    <row r="1183" spans="3:3" ht="15.95" customHeight="1" x14ac:dyDescent="0.3">
      <c r="C1183" s="17"/>
    </row>
    <row r="1184" spans="3:3" ht="15.95" customHeight="1" x14ac:dyDescent="0.3">
      <c r="C1184" s="17"/>
    </row>
    <row r="1185" spans="3:3" ht="15.95" customHeight="1" x14ac:dyDescent="0.3">
      <c r="C1185" s="17"/>
    </row>
    <row r="1186" spans="3:3" ht="15.95" customHeight="1" x14ac:dyDescent="0.3">
      <c r="C1186" s="17"/>
    </row>
    <row r="1187" spans="3:3" ht="15.95" customHeight="1" x14ac:dyDescent="0.3">
      <c r="C1187" s="17"/>
    </row>
    <row r="1188" spans="3:3" ht="15.95" customHeight="1" x14ac:dyDescent="0.3">
      <c r="C1188" s="17"/>
    </row>
    <row r="1189" spans="3:3" ht="15.95" customHeight="1" x14ac:dyDescent="0.3">
      <c r="C1189" s="17"/>
    </row>
    <row r="1190" spans="3:3" ht="15.95" customHeight="1" x14ac:dyDescent="0.3">
      <c r="C1190" s="17"/>
    </row>
    <row r="1191" spans="3:3" ht="15.95" customHeight="1" x14ac:dyDescent="0.3">
      <c r="C1191" s="17"/>
    </row>
    <row r="1192" spans="3:3" ht="15.95" customHeight="1" x14ac:dyDescent="0.3">
      <c r="C1192" s="17"/>
    </row>
    <row r="1193" spans="3:3" ht="15.95" customHeight="1" x14ac:dyDescent="0.3">
      <c r="C1193" s="17"/>
    </row>
    <row r="1194" spans="3:3" ht="15.95" customHeight="1" x14ac:dyDescent="0.3">
      <c r="C1194" s="17"/>
    </row>
    <row r="1195" spans="3:3" ht="15.95" customHeight="1" x14ac:dyDescent="0.3">
      <c r="C1195" s="17"/>
    </row>
    <row r="1196" spans="3:3" ht="15.95" customHeight="1" x14ac:dyDescent="0.3">
      <c r="C1196" s="17"/>
    </row>
    <row r="1197" spans="3:3" ht="15.95" customHeight="1" x14ac:dyDescent="0.3">
      <c r="C1197" s="17"/>
    </row>
    <row r="1198" spans="3:3" ht="15.95" customHeight="1" x14ac:dyDescent="0.3">
      <c r="C1198" s="17"/>
    </row>
    <row r="1199" spans="3:3" ht="15.95" customHeight="1" x14ac:dyDescent="0.3">
      <c r="C1199" s="17"/>
    </row>
    <row r="1200" spans="3:3" ht="15.95" customHeight="1" x14ac:dyDescent="0.3">
      <c r="C1200" s="17"/>
    </row>
    <row r="1201" spans="3:3" ht="15.95" customHeight="1" x14ac:dyDescent="0.3">
      <c r="C1201" s="17"/>
    </row>
    <row r="1202" spans="3:3" ht="15.95" customHeight="1" x14ac:dyDescent="0.3">
      <c r="C1202" s="17"/>
    </row>
    <row r="1203" spans="3:3" ht="15.95" customHeight="1" x14ac:dyDescent="0.3">
      <c r="C1203" s="17"/>
    </row>
    <row r="1204" spans="3:3" ht="15.95" customHeight="1" x14ac:dyDescent="0.3">
      <c r="C1204" s="17"/>
    </row>
    <row r="1205" spans="3:3" ht="15.95" customHeight="1" x14ac:dyDescent="0.3">
      <c r="C1205" s="17"/>
    </row>
    <row r="1206" spans="3:3" ht="15.95" customHeight="1" x14ac:dyDescent="0.3">
      <c r="C1206" s="17"/>
    </row>
    <row r="1207" spans="3:3" ht="15.95" customHeight="1" x14ac:dyDescent="0.3">
      <c r="C1207" s="17"/>
    </row>
    <row r="1208" spans="3:3" ht="15.95" customHeight="1" x14ac:dyDescent="0.3">
      <c r="C1208" s="17"/>
    </row>
    <row r="1209" spans="3:3" ht="15.95" customHeight="1" x14ac:dyDescent="0.3">
      <c r="C1209" s="17"/>
    </row>
    <row r="1210" spans="3:3" ht="15.95" customHeight="1" x14ac:dyDescent="0.3">
      <c r="C1210" s="17"/>
    </row>
    <row r="1211" spans="3:3" ht="15.95" customHeight="1" x14ac:dyDescent="0.3">
      <c r="C1211" s="17"/>
    </row>
    <row r="1212" spans="3:3" ht="15.95" customHeight="1" x14ac:dyDescent="0.3">
      <c r="C1212" s="17"/>
    </row>
    <row r="1213" spans="3:3" ht="15.95" customHeight="1" x14ac:dyDescent="0.3">
      <c r="C1213" s="17"/>
    </row>
    <row r="1214" spans="3:3" ht="15.95" customHeight="1" x14ac:dyDescent="0.3">
      <c r="C1214" s="17"/>
    </row>
    <row r="1215" spans="3:3" ht="15.95" customHeight="1" x14ac:dyDescent="0.3">
      <c r="C1215" s="17"/>
    </row>
    <row r="1216" spans="3:3" ht="15.95" customHeight="1" x14ac:dyDescent="0.3">
      <c r="C1216" s="17"/>
    </row>
    <row r="1217" spans="3:3" ht="15.95" customHeight="1" x14ac:dyDescent="0.3">
      <c r="C1217" s="17"/>
    </row>
    <row r="1218" spans="3:3" ht="15.95" customHeight="1" x14ac:dyDescent="0.3">
      <c r="C1218" s="17"/>
    </row>
    <row r="1219" spans="3:3" ht="15.95" customHeight="1" x14ac:dyDescent="0.3">
      <c r="C1219" s="17"/>
    </row>
    <row r="1220" spans="3:3" ht="15.95" customHeight="1" x14ac:dyDescent="0.3">
      <c r="C1220" s="17"/>
    </row>
    <row r="1221" spans="3:3" ht="15.95" customHeight="1" x14ac:dyDescent="0.3">
      <c r="C1221" s="17"/>
    </row>
    <row r="1222" spans="3:3" ht="15.95" customHeight="1" x14ac:dyDescent="0.3">
      <c r="C1222" s="17"/>
    </row>
    <row r="1223" spans="3:3" ht="15.95" customHeight="1" x14ac:dyDescent="0.3">
      <c r="C1223" s="17"/>
    </row>
    <row r="1224" spans="3:3" ht="15.95" customHeight="1" x14ac:dyDescent="0.3">
      <c r="C1224" s="17"/>
    </row>
    <row r="1225" spans="3:3" ht="15.95" customHeight="1" x14ac:dyDescent="0.3">
      <c r="C1225" s="17"/>
    </row>
    <row r="1226" spans="3:3" ht="15.95" customHeight="1" x14ac:dyDescent="0.3">
      <c r="C1226" s="17"/>
    </row>
    <row r="1227" spans="3:3" ht="15.95" customHeight="1" x14ac:dyDescent="0.3">
      <c r="C1227" s="17"/>
    </row>
    <row r="1228" spans="3:3" ht="15.95" customHeight="1" x14ac:dyDescent="0.3">
      <c r="C1228" s="17"/>
    </row>
    <row r="1229" spans="3:3" ht="15.95" customHeight="1" x14ac:dyDescent="0.3">
      <c r="C1229" s="17"/>
    </row>
    <row r="1230" spans="3:3" ht="15.95" customHeight="1" x14ac:dyDescent="0.3">
      <c r="C1230" s="17"/>
    </row>
    <row r="1231" spans="3:3" ht="15.95" customHeight="1" x14ac:dyDescent="0.3">
      <c r="C1231" s="17"/>
    </row>
    <row r="1232" spans="3:3" ht="15.95" customHeight="1" x14ac:dyDescent="0.3">
      <c r="C1232" s="17"/>
    </row>
    <row r="1233" spans="3:3" ht="15.95" customHeight="1" x14ac:dyDescent="0.3">
      <c r="C1233" s="17"/>
    </row>
    <row r="1234" spans="3:3" ht="15.95" customHeight="1" x14ac:dyDescent="0.3">
      <c r="C1234" s="17"/>
    </row>
    <row r="1235" spans="3:3" ht="15.95" customHeight="1" x14ac:dyDescent="0.3">
      <c r="C1235" s="17"/>
    </row>
    <row r="1236" spans="3:3" ht="15.95" customHeight="1" x14ac:dyDescent="0.3">
      <c r="C1236" s="17"/>
    </row>
    <row r="1237" spans="3:3" ht="15.95" customHeight="1" x14ac:dyDescent="0.3">
      <c r="C1237" s="17"/>
    </row>
    <row r="1238" spans="3:3" ht="15.95" customHeight="1" x14ac:dyDescent="0.3">
      <c r="C1238" s="17"/>
    </row>
    <row r="1239" spans="3:3" ht="15.95" customHeight="1" x14ac:dyDescent="0.3">
      <c r="C1239" s="17"/>
    </row>
    <row r="1240" spans="3:3" ht="15.95" customHeight="1" x14ac:dyDescent="0.3">
      <c r="C1240" s="17"/>
    </row>
    <row r="1241" spans="3:3" ht="15.95" customHeight="1" x14ac:dyDescent="0.3">
      <c r="C1241" s="17"/>
    </row>
    <row r="1242" spans="3:3" ht="15.95" customHeight="1" x14ac:dyDescent="0.3">
      <c r="C1242" s="17"/>
    </row>
    <row r="1243" spans="3:3" ht="15.95" customHeight="1" x14ac:dyDescent="0.3">
      <c r="C1243" s="17"/>
    </row>
    <row r="1244" spans="3:3" ht="15.95" customHeight="1" x14ac:dyDescent="0.3">
      <c r="C1244" s="17"/>
    </row>
    <row r="1245" spans="3:3" ht="15.95" customHeight="1" x14ac:dyDescent="0.3">
      <c r="C1245" s="17"/>
    </row>
    <row r="1246" spans="3:3" ht="15.95" customHeight="1" x14ac:dyDescent="0.3">
      <c r="C1246" s="17"/>
    </row>
    <row r="1247" spans="3:3" ht="15.95" customHeight="1" x14ac:dyDescent="0.3">
      <c r="C1247" s="17"/>
    </row>
    <row r="1248" spans="3:3" ht="15.95" customHeight="1" x14ac:dyDescent="0.3">
      <c r="C1248" s="17"/>
    </row>
    <row r="1249" spans="3:3" ht="15.95" customHeight="1" x14ac:dyDescent="0.3">
      <c r="C1249" s="17"/>
    </row>
    <row r="1250" spans="3:3" ht="15.95" customHeight="1" x14ac:dyDescent="0.3">
      <c r="C1250" s="17"/>
    </row>
    <row r="1251" spans="3:3" ht="15.95" customHeight="1" x14ac:dyDescent="0.3">
      <c r="C1251" s="17"/>
    </row>
    <row r="1252" spans="3:3" ht="15.95" customHeight="1" x14ac:dyDescent="0.3">
      <c r="C1252" s="17"/>
    </row>
    <row r="1253" spans="3:3" ht="15.95" customHeight="1" x14ac:dyDescent="0.3">
      <c r="C1253" s="17"/>
    </row>
    <row r="1254" spans="3:3" ht="15.95" customHeight="1" x14ac:dyDescent="0.3">
      <c r="C1254" s="17"/>
    </row>
    <row r="1255" spans="3:3" ht="15.95" customHeight="1" x14ac:dyDescent="0.3">
      <c r="C1255" s="17"/>
    </row>
    <row r="1256" spans="3:3" ht="15.95" customHeight="1" x14ac:dyDescent="0.3">
      <c r="C1256" s="17"/>
    </row>
    <row r="1257" spans="3:3" ht="15.95" customHeight="1" x14ac:dyDescent="0.3">
      <c r="C1257" s="17"/>
    </row>
    <row r="1258" spans="3:3" ht="15.95" customHeight="1" x14ac:dyDescent="0.3">
      <c r="C1258" s="17"/>
    </row>
    <row r="1259" spans="3:3" ht="15.95" customHeight="1" x14ac:dyDescent="0.3">
      <c r="C1259" s="17"/>
    </row>
    <row r="1260" spans="3:3" ht="15.95" customHeight="1" x14ac:dyDescent="0.3">
      <c r="C1260" s="17"/>
    </row>
    <row r="1261" spans="3:3" ht="15.95" customHeight="1" x14ac:dyDescent="0.3">
      <c r="C1261" s="17"/>
    </row>
    <row r="1262" spans="3:3" ht="15.95" customHeight="1" x14ac:dyDescent="0.3">
      <c r="C1262" s="17"/>
    </row>
    <row r="1263" spans="3:3" ht="15.95" customHeight="1" x14ac:dyDescent="0.3">
      <c r="C1263" s="17"/>
    </row>
    <row r="1264" spans="3:3" ht="15.95" customHeight="1" x14ac:dyDescent="0.3">
      <c r="C1264" s="17"/>
    </row>
    <row r="1265" spans="3:3" ht="15.95" customHeight="1" x14ac:dyDescent="0.3">
      <c r="C1265" s="17"/>
    </row>
    <row r="1266" spans="3:3" ht="15.95" customHeight="1" x14ac:dyDescent="0.3">
      <c r="C1266" s="17"/>
    </row>
    <row r="1267" spans="3:3" ht="15.95" customHeight="1" x14ac:dyDescent="0.3">
      <c r="C1267" s="17"/>
    </row>
    <row r="1268" spans="3:3" ht="15.95" customHeight="1" x14ac:dyDescent="0.3">
      <c r="C1268" s="17"/>
    </row>
    <row r="1269" spans="3:3" ht="15.95" customHeight="1" x14ac:dyDescent="0.3">
      <c r="C1269" s="17"/>
    </row>
    <row r="1270" spans="3:3" ht="15.95" customHeight="1" x14ac:dyDescent="0.3">
      <c r="C1270" s="17"/>
    </row>
    <row r="1271" spans="3:3" ht="15.95" customHeight="1" x14ac:dyDescent="0.3">
      <c r="C1271" s="17"/>
    </row>
    <row r="1272" spans="3:3" ht="15.95" customHeight="1" x14ac:dyDescent="0.3">
      <c r="C1272" s="17"/>
    </row>
    <row r="1273" spans="3:3" ht="15.95" customHeight="1" x14ac:dyDescent="0.3">
      <c r="C1273" s="17"/>
    </row>
    <row r="1274" spans="3:3" ht="15.95" customHeight="1" x14ac:dyDescent="0.3">
      <c r="C1274" s="17"/>
    </row>
    <row r="1275" spans="3:3" ht="15.95" customHeight="1" x14ac:dyDescent="0.3">
      <c r="C1275" s="17"/>
    </row>
    <row r="1276" spans="3:3" ht="15.95" customHeight="1" x14ac:dyDescent="0.3">
      <c r="C1276" s="17"/>
    </row>
    <row r="1277" spans="3:3" ht="15.95" customHeight="1" x14ac:dyDescent="0.3">
      <c r="C1277" s="17"/>
    </row>
    <row r="1278" spans="3:3" ht="15.95" customHeight="1" x14ac:dyDescent="0.3">
      <c r="C1278" s="17"/>
    </row>
    <row r="1279" spans="3:3" ht="15.95" customHeight="1" x14ac:dyDescent="0.3">
      <c r="C1279" s="17"/>
    </row>
    <row r="1280" spans="3:3" ht="15.95" customHeight="1" x14ac:dyDescent="0.3">
      <c r="C1280" s="17"/>
    </row>
    <row r="1281" spans="3:3" ht="15.95" customHeight="1" x14ac:dyDescent="0.3">
      <c r="C1281" s="17"/>
    </row>
    <row r="1282" spans="3:3" ht="15.95" customHeight="1" x14ac:dyDescent="0.3">
      <c r="C1282" s="17"/>
    </row>
    <row r="1283" spans="3:3" ht="15.95" customHeight="1" x14ac:dyDescent="0.3">
      <c r="C1283" s="17"/>
    </row>
    <row r="1284" spans="3:3" ht="15.95" customHeight="1" x14ac:dyDescent="0.3">
      <c r="C1284" s="17"/>
    </row>
    <row r="1285" spans="3:3" ht="15.95" customHeight="1" x14ac:dyDescent="0.3">
      <c r="C1285" s="17"/>
    </row>
    <row r="1286" spans="3:3" ht="15.95" customHeight="1" x14ac:dyDescent="0.3">
      <c r="C1286" s="17"/>
    </row>
    <row r="1287" spans="3:3" ht="15.95" customHeight="1" x14ac:dyDescent="0.3">
      <c r="C1287" s="17"/>
    </row>
    <row r="1288" spans="3:3" ht="15.95" customHeight="1" x14ac:dyDescent="0.3">
      <c r="C1288" s="17"/>
    </row>
    <row r="1289" spans="3:3" ht="15.95" customHeight="1" x14ac:dyDescent="0.3">
      <c r="C1289" s="17"/>
    </row>
    <row r="1290" spans="3:3" ht="15.95" customHeight="1" x14ac:dyDescent="0.3">
      <c r="C1290" s="17"/>
    </row>
    <row r="1291" spans="3:3" ht="15.95" customHeight="1" x14ac:dyDescent="0.3">
      <c r="C1291" s="17"/>
    </row>
    <row r="1292" spans="3:3" ht="15.95" customHeight="1" x14ac:dyDescent="0.3">
      <c r="C1292" s="17"/>
    </row>
    <row r="1293" spans="3:3" ht="15.95" customHeight="1" x14ac:dyDescent="0.3">
      <c r="C1293" s="17"/>
    </row>
    <row r="1294" spans="3:3" ht="15.95" customHeight="1" x14ac:dyDescent="0.3">
      <c r="C1294" s="17"/>
    </row>
    <row r="1295" spans="3:3" ht="15.95" customHeight="1" x14ac:dyDescent="0.3">
      <c r="C1295" s="17"/>
    </row>
    <row r="1296" spans="3:3" ht="15.95" customHeight="1" x14ac:dyDescent="0.3">
      <c r="C1296" s="17"/>
    </row>
    <row r="1297" spans="3:3" ht="15.95" customHeight="1" x14ac:dyDescent="0.3">
      <c r="C1297" s="17"/>
    </row>
    <row r="1298" spans="3:3" ht="15.95" customHeight="1" x14ac:dyDescent="0.3">
      <c r="C1298" s="17"/>
    </row>
    <row r="1299" spans="3:3" ht="15.95" customHeight="1" x14ac:dyDescent="0.3">
      <c r="C1299" s="17"/>
    </row>
    <row r="1300" spans="3:3" ht="15.95" customHeight="1" x14ac:dyDescent="0.3">
      <c r="C1300" s="17"/>
    </row>
    <row r="1301" spans="3:3" ht="15.95" customHeight="1" x14ac:dyDescent="0.3">
      <c r="C1301" s="17"/>
    </row>
    <row r="1302" spans="3:3" ht="15.95" customHeight="1" x14ac:dyDescent="0.3">
      <c r="C1302" s="17"/>
    </row>
    <row r="1303" spans="3:3" ht="15.95" customHeight="1" x14ac:dyDescent="0.3">
      <c r="C1303" s="17"/>
    </row>
    <row r="1304" spans="3:3" ht="15.95" customHeight="1" x14ac:dyDescent="0.3">
      <c r="C1304" s="17"/>
    </row>
    <row r="1305" spans="3:3" ht="15.95" customHeight="1" x14ac:dyDescent="0.3">
      <c r="C1305" s="17"/>
    </row>
    <row r="1306" spans="3:3" ht="15.95" customHeight="1" x14ac:dyDescent="0.3">
      <c r="C1306" s="17"/>
    </row>
    <row r="1307" spans="3:3" ht="15.95" customHeight="1" x14ac:dyDescent="0.3">
      <c r="C1307" s="17"/>
    </row>
    <row r="1308" spans="3:3" ht="15.95" customHeight="1" x14ac:dyDescent="0.3">
      <c r="C1308" s="17"/>
    </row>
    <row r="1309" spans="3:3" ht="15.95" customHeight="1" x14ac:dyDescent="0.3">
      <c r="C1309" s="17"/>
    </row>
    <row r="1310" spans="3:3" ht="15.95" customHeight="1" x14ac:dyDescent="0.3">
      <c r="C1310" s="17"/>
    </row>
    <row r="1311" spans="3:3" ht="15.95" customHeight="1" x14ac:dyDescent="0.3">
      <c r="C1311" s="17"/>
    </row>
    <row r="1312" spans="3:3" ht="15.95" customHeight="1" x14ac:dyDescent="0.3">
      <c r="C1312" s="17"/>
    </row>
    <row r="1313" spans="3:3" ht="15.95" customHeight="1" x14ac:dyDescent="0.3">
      <c r="C1313" s="17"/>
    </row>
    <row r="1314" spans="3:3" ht="15.95" customHeight="1" x14ac:dyDescent="0.3">
      <c r="C1314" s="17"/>
    </row>
    <row r="1315" spans="3:3" ht="15.95" customHeight="1" x14ac:dyDescent="0.3">
      <c r="C1315" s="17"/>
    </row>
    <row r="1316" spans="3:3" ht="15.95" customHeight="1" x14ac:dyDescent="0.3">
      <c r="C1316" s="17"/>
    </row>
    <row r="1317" spans="3:3" ht="15.95" customHeight="1" x14ac:dyDescent="0.3">
      <c r="C1317" s="17"/>
    </row>
    <row r="1318" spans="3:3" ht="15.95" customHeight="1" x14ac:dyDescent="0.3">
      <c r="C1318" s="17"/>
    </row>
    <row r="1319" spans="3:3" ht="15.95" customHeight="1" x14ac:dyDescent="0.3">
      <c r="C1319" s="17"/>
    </row>
    <row r="1320" spans="3:3" ht="15.95" customHeight="1" x14ac:dyDescent="0.3">
      <c r="C1320" s="17"/>
    </row>
    <row r="1321" spans="3:3" ht="15.95" customHeight="1" x14ac:dyDescent="0.3">
      <c r="C1321" s="17"/>
    </row>
    <row r="1322" spans="3:3" ht="15.95" customHeight="1" x14ac:dyDescent="0.3">
      <c r="C1322" s="17"/>
    </row>
    <row r="1323" spans="3:3" ht="15.95" customHeight="1" x14ac:dyDescent="0.3">
      <c r="C1323" s="17"/>
    </row>
    <row r="1324" spans="3:3" ht="15.95" customHeight="1" x14ac:dyDescent="0.3">
      <c r="C1324" s="17"/>
    </row>
    <row r="1325" spans="3:3" ht="15.95" customHeight="1" x14ac:dyDescent="0.3">
      <c r="C1325" s="17"/>
    </row>
    <row r="1326" spans="3:3" ht="15.95" customHeight="1" x14ac:dyDescent="0.3">
      <c r="C1326" s="17"/>
    </row>
    <row r="1327" spans="3:3" ht="15.95" customHeight="1" x14ac:dyDescent="0.3">
      <c r="C1327" s="17"/>
    </row>
    <row r="1328" spans="3:3" ht="15.95" customHeight="1" x14ac:dyDescent="0.3">
      <c r="C1328" s="17"/>
    </row>
    <row r="1329" spans="3:3" ht="15.95" customHeight="1" x14ac:dyDescent="0.3">
      <c r="C1329" s="17"/>
    </row>
    <row r="1330" spans="3:3" ht="15.95" customHeight="1" x14ac:dyDescent="0.3">
      <c r="C1330" s="17"/>
    </row>
    <row r="1331" spans="3:3" ht="15.95" customHeight="1" x14ac:dyDescent="0.3">
      <c r="C1331" s="17"/>
    </row>
    <row r="1332" spans="3:3" ht="15.95" customHeight="1" x14ac:dyDescent="0.3">
      <c r="C1332" s="17"/>
    </row>
    <row r="1333" spans="3:3" ht="15.95" customHeight="1" x14ac:dyDescent="0.3">
      <c r="C1333" s="17"/>
    </row>
    <row r="1334" spans="3:3" ht="15.95" customHeight="1" x14ac:dyDescent="0.3">
      <c r="C1334" s="17"/>
    </row>
    <row r="1335" spans="3:3" ht="15.95" customHeight="1" x14ac:dyDescent="0.3">
      <c r="C1335" s="17"/>
    </row>
    <row r="1336" spans="3:3" ht="15.95" customHeight="1" x14ac:dyDescent="0.3">
      <c r="C1336" s="17"/>
    </row>
    <row r="1337" spans="3:3" ht="15.95" customHeight="1" x14ac:dyDescent="0.3">
      <c r="C1337" s="17"/>
    </row>
    <row r="1338" spans="3:3" ht="15.95" customHeight="1" x14ac:dyDescent="0.3">
      <c r="C1338" s="17"/>
    </row>
    <row r="1339" spans="3:3" ht="15.95" customHeight="1" x14ac:dyDescent="0.3">
      <c r="C1339" s="17"/>
    </row>
    <row r="1340" spans="3:3" ht="15.95" customHeight="1" x14ac:dyDescent="0.3">
      <c r="C1340" s="17"/>
    </row>
    <row r="1341" spans="3:3" ht="15.95" customHeight="1" x14ac:dyDescent="0.3">
      <c r="C1341" s="17"/>
    </row>
    <row r="1342" spans="3:3" ht="15.95" customHeight="1" x14ac:dyDescent="0.3">
      <c r="C1342" s="17"/>
    </row>
    <row r="1343" spans="3:3" ht="15.95" customHeight="1" x14ac:dyDescent="0.3">
      <c r="C1343" s="17"/>
    </row>
    <row r="1344" spans="3:3" ht="15.95" customHeight="1" x14ac:dyDescent="0.3">
      <c r="C1344" s="17"/>
    </row>
    <row r="1345" spans="3:3" ht="15.95" customHeight="1" x14ac:dyDescent="0.3">
      <c r="C1345" s="17"/>
    </row>
    <row r="1346" spans="3:3" ht="15.95" customHeight="1" x14ac:dyDescent="0.3">
      <c r="C1346" s="17"/>
    </row>
    <row r="1347" spans="3:3" ht="15.95" customHeight="1" x14ac:dyDescent="0.3">
      <c r="C1347" s="17"/>
    </row>
    <row r="1348" spans="3:3" ht="15.95" customHeight="1" x14ac:dyDescent="0.3">
      <c r="C1348" s="17"/>
    </row>
    <row r="1349" spans="3:3" ht="15.95" customHeight="1" x14ac:dyDescent="0.3">
      <c r="C1349" s="17"/>
    </row>
    <row r="1350" spans="3:3" ht="15.95" customHeight="1" x14ac:dyDescent="0.3">
      <c r="C1350" s="17"/>
    </row>
    <row r="1351" spans="3:3" ht="15.95" customHeight="1" x14ac:dyDescent="0.3">
      <c r="C1351" s="17"/>
    </row>
    <row r="1352" spans="3:3" ht="15.95" customHeight="1" x14ac:dyDescent="0.3">
      <c r="C1352" s="17"/>
    </row>
    <row r="1353" spans="3:3" ht="15.95" customHeight="1" x14ac:dyDescent="0.3">
      <c r="C1353" s="17"/>
    </row>
    <row r="1354" spans="3:3" ht="15.95" customHeight="1" x14ac:dyDescent="0.3">
      <c r="C1354" s="17"/>
    </row>
    <row r="1355" spans="3:3" ht="15.95" customHeight="1" x14ac:dyDescent="0.3">
      <c r="C1355" s="17"/>
    </row>
    <row r="1356" spans="3:3" ht="15.95" customHeight="1" x14ac:dyDescent="0.3">
      <c r="C1356" s="17"/>
    </row>
    <row r="1357" spans="3:3" ht="15.95" customHeight="1" x14ac:dyDescent="0.3">
      <c r="C1357" s="17"/>
    </row>
    <row r="1358" spans="3:3" ht="15.95" customHeight="1" x14ac:dyDescent="0.3">
      <c r="C1358" s="17"/>
    </row>
    <row r="1359" spans="3:3" ht="15.95" customHeight="1" x14ac:dyDescent="0.3">
      <c r="C1359" s="17"/>
    </row>
    <row r="1360" spans="3:3" ht="15.95" customHeight="1" x14ac:dyDescent="0.3">
      <c r="C1360" s="17"/>
    </row>
    <row r="1361" spans="3:3" ht="15.95" customHeight="1" x14ac:dyDescent="0.3">
      <c r="C1361" s="17"/>
    </row>
    <row r="1362" spans="3:3" ht="15.95" customHeight="1" x14ac:dyDescent="0.3">
      <c r="C1362" s="17"/>
    </row>
    <row r="1363" spans="3:3" ht="15.95" customHeight="1" x14ac:dyDescent="0.3">
      <c r="C1363" s="17"/>
    </row>
    <row r="1364" spans="3:3" ht="15.95" customHeight="1" x14ac:dyDescent="0.3">
      <c r="C1364" s="17"/>
    </row>
    <row r="1365" spans="3:3" ht="15.95" customHeight="1" x14ac:dyDescent="0.3">
      <c r="C1365" s="17"/>
    </row>
    <row r="1366" spans="3:3" ht="15.95" customHeight="1" x14ac:dyDescent="0.3">
      <c r="C1366" s="17"/>
    </row>
    <row r="1367" spans="3:3" ht="15.95" customHeight="1" x14ac:dyDescent="0.3">
      <c r="C1367" s="17"/>
    </row>
    <row r="1368" spans="3:3" ht="15.95" customHeight="1" x14ac:dyDescent="0.3">
      <c r="C1368" s="17"/>
    </row>
    <row r="1369" spans="3:3" ht="15.95" customHeight="1" x14ac:dyDescent="0.3">
      <c r="C1369" s="17"/>
    </row>
    <row r="1370" spans="3:3" ht="15.95" customHeight="1" x14ac:dyDescent="0.3">
      <c r="C1370" s="17"/>
    </row>
    <row r="1371" spans="3:3" ht="15.95" customHeight="1" x14ac:dyDescent="0.3">
      <c r="C1371" s="17"/>
    </row>
    <row r="1372" spans="3:3" ht="15.95" customHeight="1" x14ac:dyDescent="0.3">
      <c r="C1372" s="17"/>
    </row>
    <row r="1373" spans="3:3" ht="15.95" customHeight="1" x14ac:dyDescent="0.3">
      <c r="C1373" s="17"/>
    </row>
    <row r="1374" spans="3:3" ht="15.95" customHeight="1" x14ac:dyDescent="0.3">
      <c r="C1374" s="17"/>
    </row>
    <row r="1375" spans="3:3" ht="15.95" customHeight="1" x14ac:dyDescent="0.3">
      <c r="C1375" s="17"/>
    </row>
    <row r="1376" spans="3:3" ht="15.95" customHeight="1" x14ac:dyDescent="0.3">
      <c r="C1376" s="17"/>
    </row>
    <row r="1377" spans="3:3" ht="15.95" customHeight="1" x14ac:dyDescent="0.3">
      <c r="C1377" s="17"/>
    </row>
    <row r="1378" spans="3:3" ht="15.95" customHeight="1" x14ac:dyDescent="0.3">
      <c r="C1378" s="17"/>
    </row>
    <row r="1379" spans="3:3" ht="15.95" customHeight="1" x14ac:dyDescent="0.3">
      <c r="C1379" s="17"/>
    </row>
    <row r="1380" spans="3:3" ht="15.95" customHeight="1" x14ac:dyDescent="0.3">
      <c r="C1380" s="17"/>
    </row>
    <row r="1381" spans="3:3" ht="15.95" customHeight="1" x14ac:dyDescent="0.3">
      <c r="C1381" s="17"/>
    </row>
    <row r="1382" spans="3:3" ht="15.95" customHeight="1" x14ac:dyDescent="0.3">
      <c r="C1382" s="17"/>
    </row>
    <row r="1383" spans="3:3" ht="15.95" customHeight="1" x14ac:dyDescent="0.3">
      <c r="C1383" s="17"/>
    </row>
    <row r="1384" spans="3:3" ht="15.95" customHeight="1" x14ac:dyDescent="0.3">
      <c r="C1384" s="17"/>
    </row>
    <row r="1385" spans="3:3" ht="15.95" customHeight="1" x14ac:dyDescent="0.3">
      <c r="C1385" s="17"/>
    </row>
    <row r="1386" spans="3:3" ht="15.95" customHeight="1" x14ac:dyDescent="0.3">
      <c r="C1386" s="17"/>
    </row>
    <row r="1387" spans="3:3" ht="15.95" customHeight="1" x14ac:dyDescent="0.3">
      <c r="C1387" s="17"/>
    </row>
    <row r="1388" spans="3:3" ht="15.95" customHeight="1" x14ac:dyDescent="0.3">
      <c r="C1388" s="17"/>
    </row>
    <row r="1389" spans="3:3" ht="15.95" customHeight="1" x14ac:dyDescent="0.3">
      <c r="C1389" s="17"/>
    </row>
    <row r="1390" spans="3:3" ht="15.95" customHeight="1" x14ac:dyDescent="0.3">
      <c r="C1390" s="17"/>
    </row>
    <row r="1391" spans="3:3" ht="15.95" customHeight="1" x14ac:dyDescent="0.3">
      <c r="C1391" s="17"/>
    </row>
    <row r="1392" spans="3:3" ht="15.95" customHeight="1" x14ac:dyDescent="0.3">
      <c r="C1392" s="17"/>
    </row>
    <row r="1393" spans="3:3" ht="15.95" customHeight="1" x14ac:dyDescent="0.3">
      <c r="C1393" s="17"/>
    </row>
    <row r="1394" spans="3:3" ht="15.95" customHeight="1" x14ac:dyDescent="0.3">
      <c r="C1394" s="17"/>
    </row>
    <row r="1395" spans="3:3" ht="15.95" customHeight="1" x14ac:dyDescent="0.3">
      <c r="C1395" s="17"/>
    </row>
    <row r="1396" spans="3:3" ht="15.95" customHeight="1" x14ac:dyDescent="0.3">
      <c r="C1396" s="17"/>
    </row>
    <row r="1397" spans="3:3" ht="15.95" customHeight="1" x14ac:dyDescent="0.3">
      <c r="C1397" s="17"/>
    </row>
    <row r="1398" spans="3:3" ht="15.95" customHeight="1" x14ac:dyDescent="0.3">
      <c r="C1398" s="17"/>
    </row>
    <row r="1399" spans="3:3" ht="15.95" customHeight="1" x14ac:dyDescent="0.3">
      <c r="C1399" s="17"/>
    </row>
    <row r="1400" spans="3:3" ht="15.95" customHeight="1" x14ac:dyDescent="0.3">
      <c r="C1400" s="17"/>
    </row>
    <row r="1401" spans="3:3" ht="15.95" customHeight="1" x14ac:dyDescent="0.3">
      <c r="C1401" s="17"/>
    </row>
    <row r="1402" spans="3:3" ht="15.95" customHeight="1" x14ac:dyDescent="0.3">
      <c r="C1402" s="17"/>
    </row>
    <row r="1403" spans="3:3" ht="15.95" customHeight="1" x14ac:dyDescent="0.3">
      <c r="C1403" s="17"/>
    </row>
    <row r="1404" spans="3:3" ht="15.95" customHeight="1" x14ac:dyDescent="0.3">
      <c r="C1404" s="17"/>
    </row>
    <row r="1405" spans="3:3" ht="15.95" customHeight="1" x14ac:dyDescent="0.3">
      <c r="C1405" s="17"/>
    </row>
    <row r="1406" spans="3:3" ht="15.95" customHeight="1" x14ac:dyDescent="0.3">
      <c r="C1406" s="17"/>
    </row>
    <row r="1407" spans="3:3" ht="15.95" customHeight="1" x14ac:dyDescent="0.3">
      <c r="C1407" s="17"/>
    </row>
    <row r="1408" spans="3:3" ht="15.95" customHeight="1" x14ac:dyDescent="0.3">
      <c r="C1408" s="17"/>
    </row>
    <row r="1409" spans="3:3" ht="15.95" customHeight="1" x14ac:dyDescent="0.3">
      <c r="C1409" s="17"/>
    </row>
    <row r="1410" spans="3:3" ht="15.95" customHeight="1" x14ac:dyDescent="0.3">
      <c r="C1410" s="17"/>
    </row>
    <row r="1411" spans="3:3" ht="15.95" customHeight="1" x14ac:dyDescent="0.3">
      <c r="C1411" s="17"/>
    </row>
    <row r="1412" spans="3:3" ht="15.95" customHeight="1" x14ac:dyDescent="0.3">
      <c r="C1412" s="17"/>
    </row>
    <row r="1413" spans="3:3" ht="15.95" customHeight="1" x14ac:dyDescent="0.3">
      <c r="C1413" s="17"/>
    </row>
    <row r="1414" spans="3:3" ht="15.95" customHeight="1" x14ac:dyDescent="0.3">
      <c r="C1414" s="17"/>
    </row>
    <row r="1415" spans="3:3" ht="15.95" customHeight="1" x14ac:dyDescent="0.3">
      <c r="C1415" s="17"/>
    </row>
    <row r="1416" spans="3:3" ht="15.95" customHeight="1" x14ac:dyDescent="0.3">
      <c r="C1416" s="17"/>
    </row>
    <row r="1417" spans="3:3" ht="15.95" customHeight="1" x14ac:dyDescent="0.3">
      <c r="C1417" s="17"/>
    </row>
    <row r="1418" spans="3:3" ht="15.95" customHeight="1" x14ac:dyDescent="0.3">
      <c r="C1418" s="17"/>
    </row>
    <row r="1419" spans="3:3" ht="15.95" customHeight="1" x14ac:dyDescent="0.3">
      <c r="C1419" s="17"/>
    </row>
    <row r="1420" spans="3:3" ht="15.95" customHeight="1" x14ac:dyDescent="0.3">
      <c r="C1420" s="17"/>
    </row>
    <row r="1421" spans="3:3" ht="15.95" customHeight="1" x14ac:dyDescent="0.3">
      <c r="C1421" s="17"/>
    </row>
    <row r="1422" spans="3:3" ht="15.95" customHeight="1" x14ac:dyDescent="0.3">
      <c r="C1422" s="17"/>
    </row>
    <row r="1423" spans="3:3" ht="15.95" customHeight="1" x14ac:dyDescent="0.3">
      <c r="C1423" s="17"/>
    </row>
    <row r="1424" spans="3:3" ht="15.95" customHeight="1" x14ac:dyDescent="0.3">
      <c r="C1424" s="17"/>
    </row>
    <row r="1425" spans="3:3" ht="15.95" customHeight="1" x14ac:dyDescent="0.3">
      <c r="C1425" s="17"/>
    </row>
    <row r="1426" spans="3:3" ht="15.95" customHeight="1" x14ac:dyDescent="0.3">
      <c r="C1426" s="17"/>
    </row>
    <row r="1427" spans="3:3" ht="15.95" customHeight="1" x14ac:dyDescent="0.3">
      <c r="C1427" s="17"/>
    </row>
    <row r="1428" spans="3:3" ht="15.95" customHeight="1" x14ac:dyDescent="0.3">
      <c r="C1428" s="17"/>
    </row>
    <row r="1429" spans="3:3" ht="15.95" customHeight="1" x14ac:dyDescent="0.3">
      <c r="C1429" s="17"/>
    </row>
    <row r="1430" spans="3:3" ht="15.95" customHeight="1" x14ac:dyDescent="0.3">
      <c r="C1430" s="17"/>
    </row>
    <row r="1431" spans="3:3" ht="15.95" customHeight="1" x14ac:dyDescent="0.3">
      <c r="C1431" s="17"/>
    </row>
    <row r="1432" spans="3:3" ht="15.95" customHeight="1" x14ac:dyDescent="0.3">
      <c r="C1432" s="17"/>
    </row>
    <row r="1433" spans="3:3" ht="15.95" customHeight="1" x14ac:dyDescent="0.3">
      <c r="C1433" s="17"/>
    </row>
    <row r="1434" spans="3:3" ht="15.95" customHeight="1" x14ac:dyDescent="0.3">
      <c r="C1434" s="17"/>
    </row>
    <row r="1435" spans="3:3" ht="15.95" customHeight="1" x14ac:dyDescent="0.3">
      <c r="C1435" s="17"/>
    </row>
    <row r="1436" spans="3:3" ht="15.95" customHeight="1" x14ac:dyDescent="0.3">
      <c r="C1436" s="17"/>
    </row>
    <row r="1437" spans="3:3" ht="15.95" customHeight="1" x14ac:dyDescent="0.3">
      <c r="C1437" s="17"/>
    </row>
    <row r="1438" spans="3:3" ht="15.95" customHeight="1" x14ac:dyDescent="0.3">
      <c r="C1438" s="17"/>
    </row>
    <row r="1439" spans="3:3" ht="15.95" customHeight="1" x14ac:dyDescent="0.3">
      <c r="C1439" s="17"/>
    </row>
    <row r="1440" spans="3:3" ht="15.95" customHeight="1" x14ac:dyDescent="0.3">
      <c r="C1440" s="17"/>
    </row>
    <row r="1441" spans="3:3" ht="15.95" customHeight="1" x14ac:dyDescent="0.3">
      <c r="C1441" s="17"/>
    </row>
    <row r="1442" spans="3:3" ht="15.95" customHeight="1" x14ac:dyDescent="0.3">
      <c r="C1442" s="17"/>
    </row>
    <row r="1443" spans="3:3" ht="15.95" customHeight="1" x14ac:dyDescent="0.3">
      <c r="C1443" s="17"/>
    </row>
    <row r="1444" spans="3:3" ht="15.95" customHeight="1" x14ac:dyDescent="0.3">
      <c r="C1444" s="17"/>
    </row>
    <row r="1445" spans="3:3" ht="15.95" customHeight="1" x14ac:dyDescent="0.3">
      <c r="C1445" s="17"/>
    </row>
    <row r="1446" spans="3:3" ht="15.95" customHeight="1" x14ac:dyDescent="0.3">
      <c r="C1446" s="17"/>
    </row>
    <row r="1447" spans="3:3" ht="15.95" customHeight="1" x14ac:dyDescent="0.3">
      <c r="C1447" s="17"/>
    </row>
    <row r="1448" spans="3:3" ht="15.95" customHeight="1" x14ac:dyDescent="0.3">
      <c r="C1448" s="17"/>
    </row>
    <row r="1449" spans="3:3" ht="15.95" customHeight="1" x14ac:dyDescent="0.3">
      <c r="C1449" s="17"/>
    </row>
    <row r="1450" spans="3:3" ht="15.95" customHeight="1" x14ac:dyDescent="0.3">
      <c r="C1450" s="17"/>
    </row>
    <row r="1451" spans="3:3" ht="15.95" customHeight="1" x14ac:dyDescent="0.3">
      <c r="C1451" s="17"/>
    </row>
    <row r="1452" spans="3:3" ht="15.95" customHeight="1" x14ac:dyDescent="0.3">
      <c r="C1452" s="17"/>
    </row>
    <row r="1453" spans="3:3" ht="15.95" customHeight="1" x14ac:dyDescent="0.3">
      <c r="C1453" s="17"/>
    </row>
    <row r="1454" spans="3:3" ht="15.95" customHeight="1" x14ac:dyDescent="0.3">
      <c r="C1454" s="17"/>
    </row>
    <row r="1455" spans="3:3" ht="15.95" customHeight="1" x14ac:dyDescent="0.3">
      <c r="C1455" s="17"/>
    </row>
    <row r="1456" spans="3:3" ht="15.95" customHeight="1" x14ac:dyDescent="0.3">
      <c r="C1456" s="17"/>
    </row>
    <row r="1457" spans="3:3" ht="15.95" customHeight="1" x14ac:dyDescent="0.3">
      <c r="C1457" s="17"/>
    </row>
    <row r="1458" spans="3:3" ht="15.95" customHeight="1" x14ac:dyDescent="0.3">
      <c r="C1458" s="17"/>
    </row>
    <row r="1459" spans="3:3" ht="15.95" customHeight="1" x14ac:dyDescent="0.3">
      <c r="C1459" s="17"/>
    </row>
    <row r="1460" spans="3:3" ht="15.95" customHeight="1" x14ac:dyDescent="0.3">
      <c r="C1460" s="17"/>
    </row>
    <row r="1461" spans="3:3" ht="15.95" customHeight="1" x14ac:dyDescent="0.3">
      <c r="C1461" s="17"/>
    </row>
    <row r="1462" spans="3:3" ht="15.95" customHeight="1" x14ac:dyDescent="0.3">
      <c r="C1462" s="17"/>
    </row>
    <row r="1463" spans="3:3" ht="15.95" customHeight="1" x14ac:dyDescent="0.3">
      <c r="C1463" s="17"/>
    </row>
    <row r="1464" spans="3:3" ht="15.95" customHeight="1" x14ac:dyDescent="0.3">
      <c r="C1464" s="17"/>
    </row>
    <row r="1465" spans="3:3" ht="15.95" customHeight="1" x14ac:dyDescent="0.3">
      <c r="C1465" s="17"/>
    </row>
    <row r="1466" spans="3:3" ht="15.95" customHeight="1" x14ac:dyDescent="0.3">
      <c r="C1466" s="17"/>
    </row>
    <row r="1467" spans="3:3" ht="15.95" customHeight="1" x14ac:dyDescent="0.3">
      <c r="C1467" s="17"/>
    </row>
    <row r="1468" spans="3:3" ht="15.95" customHeight="1" x14ac:dyDescent="0.3">
      <c r="C1468" s="17"/>
    </row>
    <row r="1469" spans="3:3" ht="15.95" customHeight="1" x14ac:dyDescent="0.3">
      <c r="C1469" s="17"/>
    </row>
    <row r="1470" spans="3:3" ht="15.95" customHeight="1" x14ac:dyDescent="0.3">
      <c r="C1470" s="17"/>
    </row>
    <row r="1471" spans="3:3" ht="15.95" customHeight="1" x14ac:dyDescent="0.3">
      <c r="C1471" s="17"/>
    </row>
    <row r="1472" spans="3:3" ht="15.95" customHeight="1" x14ac:dyDescent="0.3">
      <c r="C1472" s="17"/>
    </row>
    <row r="1473" spans="3:3" ht="15.95" customHeight="1" x14ac:dyDescent="0.3">
      <c r="C1473" s="17"/>
    </row>
    <row r="1474" spans="3:3" ht="15.95" customHeight="1" x14ac:dyDescent="0.3">
      <c r="C1474" s="17"/>
    </row>
    <row r="1475" spans="3:3" ht="15.95" customHeight="1" x14ac:dyDescent="0.3">
      <c r="C1475" s="17"/>
    </row>
    <row r="1476" spans="3:3" ht="15.95" customHeight="1" x14ac:dyDescent="0.3">
      <c r="C1476" s="17"/>
    </row>
    <row r="1477" spans="3:3" ht="15.95" customHeight="1" x14ac:dyDescent="0.3">
      <c r="C1477" s="17"/>
    </row>
    <row r="1478" spans="3:3" ht="15.95" customHeight="1" x14ac:dyDescent="0.3">
      <c r="C1478" s="17"/>
    </row>
    <row r="1479" spans="3:3" ht="15.95" customHeight="1" x14ac:dyDescent="0.3">
      <c r="C1479" s="17"/>
    </row>
    <row r="1480" spans="3:3" ht="15.95" customHeight="1" x14ac:dyDescent="0.3">
      <c r="C1480" s="17"/>
    </row>
    <row r="1481" spans="3:3" ht="15.95" customHeight="1" x14ac:dyDescent="0.3">
      <c r="C1481" s="17"/>
    </row>
    <row r="1482" spans="3:3" ht="15.95" customHeight="1" x14ac:dyDescent="0.3">
      <c r="C1482" s="17"/>
    </row>
    <row r="1483" spans="3:3" ht="15.95" customHeight="1" x14ac:dyDescent="0.3">
      <c r="C1483" s="17"/>
    </row>
    <row r="1484" spans="3:3" ht="15.95" customHeight="1" x14ac:dyDescent="0.3">
      <c r="C1484" s="17"/>
    </row>
    <row r="1485" spans="3:3" ht="15.95" customHeight="1" x14ac:dyDescent="0.3">
      <c r="C1485" s="17"/>
    </row>
    <row r="1486" spans="3:3" ht="15.95" customHeight="1" x14ac:dyDescent="0.3">
      <c r="C1486" s="17"/>
    </row>
    <row r="1487" spans="3:3" ht="15.95" customHeight="1" x14ac:dyDescent="0.3">
      <c r="C1487" s="17"/>
    </row>
    <row r="1488" spans="3:3" ht="15.95" customHeight="1" x14ac:dyDescent="0.3">
      <c r="C1488" s="17"/>
    </row>
    <row r="1489" spans="3:3" ht="15.95" customHeight="1" x14ac:dyDescent="0.3">
      <c r="C1489" s="17"/>
    </row>
    <row r="1490" spans="3:3" ht="15.95" customHeight="1" x14ac:dyDescent="0.3">
      <c r="C1490" s="17"/>
    </row>
    <row r="1491" spans="3:3" ht="15.95" customHeight="1" x14ac:dyDescent="0.3">
      <c r="C1491" s="17"/>
    </row>
    <row r="1492" spans="3:3" ht="15.95" customHeight="1" x14ac:dyDescent="0.3">
      <c r="C1492" s="17"/>
    </row>
    <row r="1493" spans="3:3" ht="15.95" customHeight="1" x14ac:dyDescent="0.3">
      <c r="C1493" s="17"/>
    </row>
    <row r="1494" spans="3:3" ht="15.95" customHeight="1" x14ac:dyDescent="0.3">
      <c r="C1494" s="17"/>
    </row>
    <row r="1495" spans="3:3" ht="15.95" customHeight="1" x14ac:dyDescent="0.3">
      <c r="C1495" s="17"/>
    </row>
    <row r="1496" spans="3:3" ht="15.95" customHeight="1" x14ac:dyDescent="0.3">
      <c r="C1496" s="17"/>
    </row>
    <row r="1497" spans="3:3" ht="15.95" customHeight="1" x14ac:dyDescent="0.3">
      <c r="C1497" s="17"/>
    </row>
    <row r="1498" spans="3:3" ht="15.95" customHeight="1" x14ac:dyDescent="0.3">
      <c r="C1498" s="17"/>
    </row>
    <row r="1499" spans="3:3" ht="15.95" customHeight="1" x14ac:dyDescent="0.3">
      <c r="C1499" s="17"/>
    </row>
    <row r="1500" spans="3:3" ht="15.95" customHeight="1" x14ac:dyDescent="0.3">
      <c r="C1500" s="17"/>
    </row>
    <row r="1501" spans="3:3" ht="15.95" customHeight="1" x14ac:dyDescent="0.3">
      <c r="C1501" s="17"/>
    </row>
    <row r="1502" spans="3:3" ht="15.95" customHeight="1" x14ac:dyDescent="0.3">
      <c r="C1502" s="17"/>
    </row>
    <row r="1503" spans="3:3" ht="15.95" customHeight="1" x14ac:dyDescent="0.3">
      <c r="C1503" s="17"/>
    </row>
    <row r="1504" spans="3:3" ht="15.95" customHeight="1" x14ac:dyDescent="0.3">
      <c r="C1504" s="17"/>
    </row>
    <row r="1505" spans="3:3" ht="15.95" customHeight="1" x14ac:dyDescent="0.3">
      <c r="C1505" s="17"/>
    </row>
    <row r="1506" spans="3:3" ht="15.95" customHeight="1" x14ac:dyDescent="0.3">
      <c r="C1506" s="17"/>
    </row>
    <row r="1507" spans="3:3" ht="15.95" customHeight="1" x14ac:dyDescent="0.3">
      <c r="C1507" s="17"/>
    </row>
    <row r="1508" spans="3:3" ht="15.95" customHeight="1" x14ac:dyDescent="0.3">
      <c r="C1508" s="17"/>
    </row>
    <row r="1509" spans="3:3" ht="15.95" customHeight="1" x14ac:dyDescent="0.3">
      <c r="C1509" s="17"/>
    </row>
    <row r="1510" spans="3:3" ht="15.95" customHeight="1" x14ac:dyDescent="0.3">
      <c r="C1510" s="17"/>
    </row>
    <row r="1511" spans="3:3" ht="15.95" customHeight="1" x14ac:dyDescent="0.3">
      <c r="C1511" s="17"/>
    </row>
    <row r="1512" spans="3:3" ht="15.95" customHeight="1" x14ac:dyDescent="0.3">
      <c r="C1512" s="17"/>
    </row>
    <row r="1513" spans="3:3" ht="15.95" customHeight="1" x14ac:dyDescent="0.3">
      <c r="C1513" s="17"/>
    </row>
    <row r="1514" spans="3:3" ht="15.95" customHeight="1" x14ac:dyDescent="0.3">
      <c r="C1514" s="17"/>
    </row>
    <row r="1515" spans="3:3" ht="15.95" customHeight="1" x14ac:dyDescent="0.3">
      <c r="C1515" s="17"/>
    </row>
    <row r="1516" spans="3:3" ht="15.95" customHeight="1" x14ac:dyDescent="0.3">
      <c r="C1516" s="17"/>
    </row>
    <row r="1517" spans="3:3" ht="15.95" customHeight="1" x14ac:dyDescent="0.3">
      <c r="C1517" s="17"/>
    </row>
    <row r="1518" spans="3:3" ht="15.95" customHeight="1" x14ac:dyDescent="0.3">
      <c r="C1518" s="17"/>
    </row>
    <row r="1519" spans="3:3" ht="15.95" customHeight="1" x14ac:dyDescent="0.3">
      <c r="C1519" s="17"/>
    </row>
    <row r="1520" spans="3:3" ht="15.95" customHeight="1" x14ac:dyDescent="0.3">
      <c r="C1520" s="17"/>
    </row>
    <row r="1521" spans="3:3" ht="15.95" customHeight="1" x14ac:dyDescent="0.3">
      <c r="C1521" s="17"/>
    </row>
    <row r="1522" spans="3:3" ht="15.95" customHeight="1" x14ac:dyDescent="0.3">
      <c r="C1522" s="17"/>
    </row>
    <row r="1523" spans="3:3" ht="15.95" customHeight="1" x14ac:dyDescent="0.3">
      <c r="C1523" s="17"/>
    </row>
    <row r="1524" spans="3:3" ht="15.95" customHeight="1" x14ac:dyDescent="0.3">
      <c r="C1524" s="17"/>
    </row>
    <row r="1525" spans="3:3" ht="15.95" customHeight="1" x14ac:dyDescent="0.3">
      <c r="C1525" s="17"/>
    </row>
    <row r="1526" spans="3:3" ht="15.95" customHeight="1" x14ac:dyDescent="0.3">
      <c r="C1526" s="17"/>
    </row>
    <row r="1527" spans="3:3" ht="15.95" customHeight="1" x14ac:dyDescent="0.3">
      <c r="C1527" s="17"/>
    </row>
    <row r="1528" spans="3:3" ht="15.95" customHeight="1" x14ac:dyDescent="0.3">
      <c r="C1528" s="17"/>
    </row>
    <row r="1529" spans="3:3" ht="15.95" customHeight="1" x14ac:dyDescent="0.3">
      <c r="C1529" s="17"/>
    </row>
    <row r="1530" spans="3:3" ht="15.95" customHeight="1" x14ac:dyDescent="0.3">
      <c r="C1530" s="17"/>
    </row>
    <row r="1531" spans="3:3" ht="15.95" customHeight="1" x14ac:dyDescent="0.3">
      <c r="C1531" s="17"/>
    </row>
    <row r="1532" spans="3:3" ht="15.95" customHeight="1" x14ac:dyDescent="0.3">
      <c r="C1532" s="17"/>
    </row>
    <row r="1533" spans="3:3" ht="15.95" customHeight="1" x14ac:dyDescent="0.3">
      <c r="C1533" s="17"/>
    </row>
    <row r="1534" spans="3:3" ht="15.95" customHeight="1" x14ac:dyDescent="0.3">
      <c r="C1534" s="17"/>
    </row>
    <row r="1535" spans="3:3" ht="15.95" customHeight="1" x14ac:dyDescent="0.3">
      <c r="C1535" s="17"/>
    </row>
    <row r="1536" spans="3:3" ht="15.95" customHeight="1" x14ac:dyDescent="0.3">
      <c r="C1536" s="17"/>
    </row>
    <row r="1537" spans="3:3" ht="15.95" customHeight="1" x14ac:dyDescent="0.3">
      <c r="C1537" s="17"/>
    </row>
    <row r="1538" spans="3:3" ht="15.95" customHeight="1" x14ac:dyDescent="0.3">
      <c r="C1538" s="17"/>
    </row>
    <row r="1539" spans="3:3" ht="15.95" customHeight="1" x14ac:dyDescent="0.3">
      <c r="C1539" s="17"/>
    </row>
    <row r="1540" spans="3:3" ht="15.95" customHeight="1" x14ac:dyDescent="0.3">
      <c r="C1540" s="17"/>
    </row>
    <row r="1541" spans="3:3" ht="15.95" customHeight="1" x14ac:dyDescent="0.3">
      <c r="C1541" s="17"/>
    </row>
    <row r="1542" spans="3:3" ht="15.95" customHeight="1" x14ac:dyDescent="0.3">
      <c r="C1542" s="17"/>
    </row>
    <row r="1543" spans="3:3" ht="15.95" customHeight="1" x14ac:dyDescent="0.3">
      <c r="C1543" s="17"/>
    </row>
    <row r="1544" spans="3:3" ht="15.95" customHeight="1" x14ac:dyDescent="0.3">
      <c r="C1544" s="17"/>
    </row>
    <row r="1545" spans="3:3" ht="15.95" customHeight="1" x14ac:dyDescent="0.3">
      <c r="C1545" s="17"/>
    </row>
    <row r="1546" spans="3:3" ht="15.95" customHeight="1" x14ac:dyDescent="0.3">
      <c r="C1546" s="17"/>
    </row>
    <row r="1547" spans="3:3" ht="15.95" customHeight="1" x14ac:dyDescent="0.3">
      <c r="C1547" s="17"/>
    </row>
    <row r="1548" spans="3:3" ht="15.95" customHeight="1" x14ac:dyDescent="0.3">
      <c r="C1548" s="17"/>
    </row>
    <row r="1549" spans="3:3" ht="15.95" customHeight="1" x14ac:dyDescent="0.3">
      <c r="C1549" s="17"/>
    </row>
    <row r="1550" spans="3:3" ht="15.95" customHeight="1" x14ac:dyDescent="0.3">
      <c r="C1550" s="17"/>
    </row>
    <row r="1551" spans="3:3" ht="15.95" customHeight="1" x14ac:dyDescent="0.3">
      <c r="C1551" s="17"/>
    </row>
    <row r="1552" spans="3:3" ht="15.95" customHeight="1" x14ac:dyDescent="0.3">
      <c r="C1552" s="17"/>
    </row>
    <row r="1553" spans="3:3" ht="15.95" customHeight="1" x14ac:dyDescent="0.3">
      <c r="C1553" s="17"/>
    </row>
    <row r="1554" spans="3:3" ht="15.95" customHeight="1" x14ac:dyDescent="0.3">
      <c r="C1554" s="17"/>
    </row>
    <row r="1555" spans="3:3" ht="15.95" customHeight="1" x14ac:dyDescent="0.3">
      <c r="C1555" s="17"/>
    </row>
    <row r="1556" spans="3:3" ht="15.95" customHeight="1" x14ac:dyDescent="0.3">
      <c r="C1556" s="17"/>
    </row>
    <row r="1557" spans="3:3" ht="15.95" customHeight="1" x14ac:dyDescent="0.3">
      <c r="C1557" s="17"/>
    </row>
    <row r="1558" spans="3:3" ht="15.95" customHeight="1" x14ac:dyDescent="0.3">
      <c r="C1558" s="17"/>
    </row>
    <row r="1559" spans="3:3" ht="15.95" customHeight="1" x14ac:dyDescent="0.3">
      <c r="C1559" s="17"/>
    </row>
    <row r="1560" spans="3:3" ht="15.95" customHeight="1" x14ac:dyDescent="0.3">
      <c r="C1560" s="17"/>
    </row>
    <row r="1561" spans="3:3" ht="15.95" customHeight="1" x14ac:dyDescent="0.3">
      <c r="C1561" s="17"/>
    </row>
    <row r="1562" spans="3:3" ht="15.95" customHeight="1" x14ac:dyDescent="0.3">
      <c r="C1562" s="17"/>
    </row>
    <row r="1563" spans="3:3" ht="15.95" customHeight="1" x14ac:dyDescent="0.3">
      <c r="C1563" s="17"/>
    </row>
    <row r="1564" spans="3:3" ht="15.95" customHeight="1" x14ac:dyDescent="0.3">
      <c r="C1564" s="17"/>
    </row>
    <row r="1565" spans="3:3" ht="15.95" customHeight="1" x14ac:dyDescent="0.3">
      <c r="C1565" s="17"/>
    </row>
    <row r="1566" spans="3:3" ht="15.95" customHeight="1" x14ac:dyDescent="0.3">
      <c r="C1566" s="17"/>
    </row>
    <row r="1567" spans="3:3" ht="15.95" customHeight="1" x14ac:dyDescent="0.3">
      <c r="C1567" s="17"/>
    </row>
    <row r="1568" spans="3:3" ht="15.95" customHeight="1" x14ac:dyDescent="0.3">
      <c r="C1568" s="17"/>
    </row>
    <row r="1569" spans="3:3" ht="15.95" customHeight="1" x14ac:dyDescent="0.3">
      <c r="C1569" s="17"/>
    </row>
    <row r="1570" spans="3:3" ht="15.95" customHeight="1" x14ac:dyDescent="0.3">
      <c r="C1570" s="17"/>
    </row>
    <row r="1571" spans="3:3" ht="15.95" customHeight="1" x14ac:dyDescent="0.3">
      <c r="C1571" s="17"/>
    </row>
    <row r="1572" spans="3:3" ht="15.95" customHeight="1" x14ac:dyDescent="0.3">
      <c r="C1572" s="17"/>
    </row>
    <row r="1573" spans="3:3" ht="15.95" customHeight="1" x14ac:dyDescent="0.3">
      <c r="C1573" s="17"/>
    </row>
    <row r="1574" spans="3:3" ht="15.95" customHeight="1" x14ac:dyDescent="0.3">
      <c r="C1574" s="17"/>
    </row>
    <row r="1575" spans="3:3" ht="15.95" customHeight="1" x14ac:dyDescent="0.3">
      <c r="C1575" s="17"/>
    </row>
    <row r="1576" spans="3:3" ht="15.95" customHeight="1" x14ac:dyDescent="0.3">
      <c r="C1576" s="17"/>
    </row>
    <row r="1577" spans="3:3" ht="15.95" customHeight="1" x14ac:dyDescent="0.3">
      <c r="C1577" s="17"/>
    </row>
    <row r="1578" spans="3:3" ht="15.95" customHeight="1" x14ac:dyDescent="0.3">
      <c r="C1578" s="17"/>
    </row>
    <row r="1579" spans="3:3" ht="15.95" customHeight="1" x14ac:dyDescent="0.3">
      <c r="C1579" s="17"/>
    </row>
    <row r="1580" spans="3:3" ht="15.95" customHeight="1" x14ac:dyDescent="0.3">
      <c r="C1580" s="17"/>
    </row>
    <row r="1581" spans="3:3" ht="15.95" customHeight="1" x14ac:dyDescent="0.3">
      <c r="C1581" s="17"/>
    </row>
    <row r="1582" spans="3:3" ht="15.95" customHeight="1" x14ac:dyDescent="0.3">
      <c r="C1582" s="17"/>
    </row>
    <row r="1583" spans="3:3" ht="15.95" customHeight="1" x14ac:dyDescent="0.3">
      <c r="C1583" s="17"/>
    </row>
    <row r="1584" spans="3:3" ht="15.95" customHeight="1" x14ac:dyDescent="0.3">
      <c r="C1584" s="17"/>
    </row>
    <row r="1585" spans="3:3" ht="15.95" customHeight="1" x14ac:dyDescent="0.3">
      <c r="C1585" s="17"/>
    </row>
    <row r="1586" spans="3:3" ht="15.95" customHeight="1" x14ac:dyDescent="0.3">
      <c r="C1586" s="17"/>
    </row>
    <row r="1587" spans="3:3" ht="15.95" customHeight="1" x14ac:dyDescent="0.3">
      <c r="C1587" s="17"/>
    </row>
    <row r="1588" spans="3:3" ht="15.95" customHeight="1" x14ac:dyDescent="0.3">
      <c r="C1588" s="17"/>
    </row>
    <row r="1589" spans="3:3" ht="15.95" customHeight="1" x14ac:dyDescent="0.3">
      <c r="C1589" s="17"/>
    </row>
    <row r="1590" spans="3:3" ht="15.95" customHeight="1" x14ac:dyDescent="0.3">
      <c r="C1590" s="17"/>
    </row>
    <row r="1591" spans="3:3" ht="15.95" customHeight="1" x14ac:dyDescent="0.3">
      <c r="C1591" s="17"/>
    </row>
    <row r="1592" spans="3:3" ht="15.95" customHeight="1" x14ac:dyDescent="0.3">
      <c r="C1592" s="17"/>
    </row>
    <row r="1593" spans="3:3" ht="15.95" customHeight="1" x14ac:dyDescent="0.3">
      <c r="C1593" s="17"/>
    </row>
    <row r="1594" spans="3:3" ht="15.95" customHeight="1" x14ac:dyDescent="0.3">
      <c r="C1594" s="17"/>
    </row>
    <row r="1595" spans="3:3" ht="15.95" customHeight="1" x14ac:dyDescent="0.3">
      <c r="C1595" s="17"/>
    </row>
    <row r="1596" spans="3:3" ht="15.95" customHeight="1" x14ac:dyDescent="0.3">
      <c r="C1596" s="17"/>
    </row>
    <row r="1597" spans="3:3" ht="15.95" customHeight="1" x14ac:dyDescent="0.3">
      <c r="C1597" s="17"/>
    </row>
    <row r="1598" spans="3:3" ht="15.95" customHeight="1" x14ac:dyDescent="0.3">
      <c r="C1598" s="17"/>
    </row>
    <row r="1599" spans="3:3" ht="15.95" customHeight="1" x14ac:dyDescent="0.3">
      <c r="C1599" s="17"/>
    </row>
    <row r="1600" spans="3:3" ht="15.95" customHeight="1" x14ac:dyDescent="0.3">
      <c r="C1600" s="17"/>
    </row>
    <row r="1601" spans="3:3" ht="15.95" customHeight="1" x14ac:dyDescent="0.3">
      <c r="C1601" s="17"/>
    </row>
    <row r="1602" spans="3:3" ht="15.95" customHeight="1" x14ac:dyDescent="0.3">
      <c r="C1602" s="17"/>
    </row>
    <row r="1603" spans="3:3" ht="15.95" customHeight="1" x14ac:dyDescent="0.3">
      <c r="C1603" s="17"/>
    </row>
    <row r="1604" spans="3:3" ht="15.95" customHeight="1" x14ac:dyDescent="0.3">
      <c r="C1604" s="17"/>
    </row>
    <row r="1605" spans="3:3" ht="15.95" customHeight="1" x14ac:dyDescent="0.3">
      <c r="C1605" s="17"/>
    </row>
    <row r="1606" spans="3:3" ht="15.95" customHeight="1" x14ac:dyDescent="0.3">
      <c r="C1606" s="17"/>
    </row>
    <row r="1607" spans="3:3" ht="15.95" customHeight="1" x14ac:dyDescent="0.3">
      <c r="C1607" s="17"/>
    </row>
    <row r="1608" spans="3:3" ht="15.95" customHeight="1" x14ac:dyDescent="0.3">
      <c r="C1608" s="17"/>
    </row>
    <row r="1609" spans="3:3" ht="15.95" customHeight="1" x14ac:dyDescent="0.3">
      <c r="C1609" s="17"/>
    </row>
    <row r="1610" spans="3:3" ht="15.95" customHeight="1" x14ac:dyDescent="0.3">
      <c r="C1610" s="17"/>
    </row>
    <row r="1611" spans="3:3" ht="15.95" customHeight="1" x14ac:dyDescent="0.3">
      <c r="C1611" s="17"/>
    </row>
    <row r="1612" spans="3:3" ht="15.95" customHeight="1" x14ac:dyDescent="0.3">
      <c r="C1612" s="17"/>
    </row>
    <row r="1613" spans="3:3" ht="15.95" customHeight="1" x14ac:dyDescent="0.3">
      <c r="C1613" s="17"/>
    </row>
    <row r="1614" spans="3:3" ht="15.95" customHeight="1" x14ac:dyDescent="0.3">
      <c r="C1614" s="17"/>
    </row>
    <row r="1615" spans="3:3" ht="15.95" customHeight="1" x14ac:dyDescent="0.3">
      <c r="C1615" s="17"/>
    </row>
    <row r="1616" spans="3:3" ht="15.95" customHeight="1" x14ac:dyDescent="0.3">
      <c r="C1616" s="17"/>
    </row>
    <row r="1617" spans="3:3" ht="15.95" customHeight="1" x14ac:dyDescent="0.3">
      <c r="C1617" s="17"/>
    </row>
    <row r="1618" spans="3:3" ht="15.95" customHeight="1" x14ac:dyDescent="0.3">
      <c r="C1618" s="17"/>
    </row>
    <row r="1619" spans="3:3" ht="15.95" customHeight="1" x14ac:dyDescent="0.3">
      <c r="C1619" s="17"/>
    </row>
    <row r="1620" spans="3:3" ht="15.95" customHeight="1" x14ac:dyDescent="0.3">
      <c r="C1620" s="17"/>
    </row>
    <row r="1621" spans="3:3" ht="15.95" customHeight="1" x14ac:dyDescent="0.3">
      <c r="C1621" s="17"/>
    </row>
    <row r="1622" spans="3:3" ht="15.95" customHeight="1" x14ac:dyDescent="0.3">
      <c r="C1622" s="17"/>
    </row>
    <row r="1623" spans="3:3" ht="15.95" customHeight="1" x14ac:dyDescent="0.3">
      <c r="C1623" s="17"/>
    </row>
    <row r="1624" spans="3:3" ht="15.95" customHeight="1" x14ac:dyDescent="0.3">
      <c r="C1624" s="17"/>
    </row>
    <row r="1625" spans="3:3" ht="15.95" customHeight="1" x14ac:dyDescent="0.3">
      <c r="C1625" s="17"/>
    </row>
    <row r="1626" spans="3:3" ht="15.95" customHeight="1" x14ac:dyDescent="0.3">
      <c r="C1626" s="17"/>
    </row>
    <row r="1627" spans="3:3" ht="15.95" customHeight="1" x14ac:dyDescent="0.3">
      <c r="C1627" s="17"/>
    </row>
    <row r="1628" spans="3:3" ht="15.95" customHeight="1" x14ac:dyDescent="0.3">
      <c r="C1628" s="17"/>
    </row>
    <row r="1629" spans="3:3" ht="15.95" customHeight="1" x14ac:dyDescent="0.3">
      <c r="C1629" s="17"/>
    </row>
    <row r="1630" spans="3:3" ht="15.95" customHeight="1" x14ac:dyDescent="0.3">
      <c r="C1630" s="17"/>
    </row>
    <row r="1631" spans="3:3" ht="15.95" customHeight="1" x14ac:dyDescent="0.3">
      <c r="C1631" s="17"/>
    </row>
    <row r="1632" spans="3:3" ht="15.95" customHeight="1" x14ac:dyDescent="0.3">
      <c r="C1632" s="17"/>
    </row>
    <row r="1633" spans="3:3" ht="15.95" customHeight="1" x14ac:dyDescent="0.3">
      <c r="C1633" s="17"/>
    </row>
    <row r="1634" spans="3:3" ht="15.95" customHeight="1" x14ac:dyDescent="0.3">
      <c r="C1634" s="17"/>
    </row>
    <row r="1635" spans="3:3" ht="15.95" customHeight="1" x14ac:dyDescent="0.3">
      <c r="C1635" s="17"/>
    </row>
    <row r="1636" spans="3:3" ht="15.95" customHeight="1" x14ac:dyDescent="0.3">
      <c r="C1636" s="17"/>
    </row>
    <row r="1637" spans="3:3" ht="15.95" customHeight="1" x14ac:dyDescent="0.3">
      <c r="C1637" s="17"/>
    </row>
    <row r="1638" spans="3:3" ht="15.95" customHeight="1" x14ac:dyDescent="0.3">
      <c r="C1638" s="17"/>
    </row>
    <row r="1639" spans="3:3" ht="15.95" customHeight="1" x14ac:dyDescent="0.3">
      <c r="C1639" s="17"/>
    </row>
    <row r="1640" spans="3:3" ht="15.95" customHeight="1" x14ac:dyDescent="0.3">
      <c r="C1640" s="17"/>
    </row>
    <row r="1641" spans="3:3" ht="15.95" customHeight="1" x14ac:dyDescent="0.3">
      <c r="C1641" s="17"/>
    </row>
    <row r="1642" spans="3:3" ht="15.95" customHeight="1" x14ac:dyDescent="0.3">
      <c r="C1642" s="17"/>
    </row>
    <row r="1643" spans="3:3" ht="15.95" customHeight="1" x14ac:dyDescent="0.3">
      <c r="C1643" s="17"/>
    </row>
    <row r="1644" spans="3:3" ht="15.95" customHeight="1" x14ac:dyDescent="0.3">
      <c r="C1644" s="17"/>
    </row>
    <row r="1645" spans="3:3" ht="15.95" customHeight="1" x14ac:dyDescent="0.3">
      <c r="C1645" s="17"/>
    </row>
    <row r="1646" spans="3:3" ht="15.95" customHeight="1" x14ac:dyDescent="0.3">
      <c r="C1646" s="17"/>
    </row>
    <row r="1647" spans="3:3" ht="15.95" customHeight="1" x14ac:dyDescent="0.3">
      <c r="C1647" s="17"/>
    </row>
    <row r="1648" spans="3:3" ht="15.95" customHeight="1" x14ac:dyDescent="0.3">
      <c r="C1648" s="17"/>
    </row>
    <row r="1649" spans="3:3" ht="15.95" customHeight="1" x14ac:dyDescent="0.3">
      <c r="C1649" s="17"/>
    </row>
    <row r="1650" spans="3:3" ht="15.95" customHeight="1" x14ac:dyDescent="0.3">
      <c r="C1650" s="17"/>
    </row>
    <row r="1651" spans="3:3" ht="15.95" customHeight="1" x14ac:dyDescent="0.3">
      <c r="C1651" s="17"/>
    </row>
    <row r="1652" spans="3:3" ht="15.95" customHeight="1" x14ac:dyDescent="0.3">
      <c r="C1652" s="17"/>
    </row>
    <row r="1653" spans="3:3" ht="15.95" customHeight="1" x14ac:dyDescent="0.3">
      <c r="C1653" s="17"/>
    </row>
    <row r="1654" spans="3:3" ht="15.95" customHeight="1" x14ac:dyDescent="0.3">
      <c r="C1654" s="17"/>
    </row>
    <row r="1655" spans="3:3" ht="15.95" customHeight="1" x14ac:dyDescent="0.3">
      <c r="C1655" s="17"/>
    </row>
    <row r="1656" spans="3:3" ht="15.95" customHeight="1" x14ac:dyDescent="0.3">
      <c r="C1656" s="17"/>
    </row>
    <row r="1657" spans="3:3" ht="15.95" customHeight="1" x14ac:dyDescent="0.3">
      <c r="C1657" s="17"/>
    </row>
    <row r="1658" spans="3:3" ht="15.95" customHeight="1" x14ac:dyDescent="0.3">
      <c r="C1658" s="17"/>
    </row>
    <row r="1659" spans="3:3" ht="15.95" customHeight="1" x14ac:dyDescent="0.3">
      <c r="C1659" s="17"/>
    </row>
    <row r="1660" spans="3:3" ht="15.95" customHeight="1" x14ac:dyDescent="0.3">
      <c r="C1660" s="17"/>
    </row>
    <row r="1661" spans="3:3" ht="15.95" customHeight="1" x14ac:dyDescent="0.3">
      <c r="C1661" s="17"/>
    </row>
    <row r="1662" spans="3:3" ht="15.95" customHeight="1" x14ac:dyDescent="0.3">
      <c r="C1662" s="17"/>
    </row>
    <row r="1663" spans="3:3" ht="15.95" customHeight="1" x14ac:dyDescent="0.3">
      <c r="C1663" s="17"/>
    </row>
    <row r="1664" spans="3:3" ht="15.95" customHeight="1" x14ac:dyDescent="0.3">
      <c r="C1664" s="17"/>
    </row>
    <row r="1665" spans="3:3" ht="15.95" customHeight="1" x14ac:dyDescent="0.3">
      <c r="C1665" s="17"/>
    </row>
    <row r="1666" spans="3:3" ht="15.95" customHeight="1" x14ac:dyDescent="0.3">
      <c r="C1666" s="17"/>
    </row>
    <row r="1667" spans="3:3" ht="15.95" customHeight="1" x14ac:dyDescent="0.3">
      <c r="C1667" s="17"/>
    </row>
    <row r="1668" spans="3:3" ht="15.95" customHeight="1" x14ac:dyDescent="0.3">
      <c r="C1668" s="17"/>
    </row>
    <row r="1669" spans="3:3" ht="15.95" customHeight="1" x14ac:dyDescent="0.3">
      <c r="C1669" s="17"/>
    </row>
    <row r="1670" spans="3:3" ht="15.95" customHeight="1" x14ac:dyDescent="0.3">
      <c r="C1670" s="17"/>
    </row>
    <row r="1671" spans="3:3" ht="15.95" customHeight="1" x14ac:dyDescent="0.3">
      <c r="C1671" s="17"/>
    </row>
    <row r="1672" spans="3:3" ht="15.95" customHeight="1" x14ac:dyDescent="0.3">
      <c r="C1672" s="17"/>
    </row>
    <row r="1673" spans="3:3" ht="15.95" customHeight="1" x14ac:dyDescent="0.3">
      <c r="C1673" s="17"/>
    </row>
    <row r="1674" spans="3:3" ht="15.95" customHeight="1" x14ac:dyDescent="0.3">
      <c r="C1674" s="17"/>
    </row>
    <row r="1675" spans="3:3" ht="15.95" customHeight="1" x14ac:dyDescent="0.3">
      <c r="C1675" s="17"/>
    </row>
    <row r="1676" spans="3:3" ht="15.95" customHeight="1" x14ac:dyDescent="0.3">
      <c r="C1676" s="17"/>
    </row>
    <row r="1677" spans="3:3" ht="15.95" customHeight="1" x14ac:dyDescent="0.3">
      <c r="C1677" s="17"/>
    </row>
    <row r="1678" spans="3:3" ht="15.95" customHeight="1" x14ac:dyDescent="0.3">
      <c r="C1678" s="17"/>
    </row>
    <row r="1679" spans="3:3" ht="15.95" customHeight="1" x14ac:dyDescent="0.3">
      <c r="C1679" s="17"/>
    </row>
    <row r="1680" spans="3:3" ht="15.95" customHeight="1" x14ac:dyDescent="0.3">
      <c r="C1680" s="17"/>
    </row>
    <row r="1681" spans="3:3" ht="15.95" customHeight="1" x14ac:dyDescent="0.3">
      <c r="C1681" s="17"/>
    </row>
    <row r="1682" spans="3:3" ht="15.95" customHeight="1" x14ac:dyDescent="0.3">
      <c r="C1682" s="17"/>
    </row>
    <row r="1683" spans="3:3" ht="15.95" customHeight="1" x14ac:dyDescent="0.3">
      <c r="C1683" s="17"/>
    </row>
    <row r="1684" spans="3:3" ht="15.95" customHeight="1" x14ac:dyDescent="0.3">
      <c r="C1684" s="17"/>
    </row>
    <row r="1685" spans="3:3" ht="15.95" customHeight="1" x14ac:dyDescent="0.3">
      <c r="C1685" s="17"/>
    </row>
    <row r="1686" spans="3:3" ht="15.95" customHeight="1" x14ac:dyDescent="0.3">
      <c r="C1686" s="17"/>
    </row>
    <row r="1687" spans="3:3" ht="15.95" customHeight="1" x14ac:dyDescent="0.3">
      <c r="C1687" s="17"/>
    </row>
    <row r="1688" spans="3:3" ht="15.95" customHeight="1" x14ac:dyDescent="0.3">
      <c r="C1688" s="17"/>
    </row>
    <row r="1689" spans="3:3" ht="15.95" customHeight="1" x14ac:dyDescent="0.3">
      <c r="C1689" s="17"/>
    </row>
    <row r="1690" spans="3:3" ht="15.95" customHeight="1" x14ac:dyDescent="0.3">
      <c r="C1690" s="17"/>
    </row>
    <row r="1691" spans="3:3" ht="15.95" customHeight="1" x14ac:dyDescent="0.3">
      <c r="C1691" s="17"/>
    </row>
    <row r="1692" spans="3:3" ht="15.95" customHeight="1" x14ac:dyDescent="0.3">
      <c r="C1692" s="17"/>
    </row>
    <row r="1693" spans="3:3" ht="15.95" customHeight="1" x14ac:dyDescent="0.3">
      <c r="C1693" s="17"/>
    </row>
    <row r="1694" spans="3:3" ht="15.95" customHeight="1" x14ac:dyDescent="0.3">
      <c r="C1694" s="17"/>
    </row>
    <row r="1695" spans="3:3" ht="15.95" customHeight="1" x14ac:dyDescent="0.3">
      <c r="C1695" s="17"/>
    </row>
    <row r="1696" spans="3:3" ht="15.95" customHeight="1" x14ac:dyDescent="0.3">
      <c r="C1696" s="17"/>
    </row>
    <row r="1697" spans="3:3" ht="15.95" customHeight="1" x14ac:dyDescent="0.3">
      <c r="C1697" s="17"/>
    </row>
    <row r="1698" spans="3:3" ht="15.95" customHeight="1" x14ac:dyDescent="0.3">
      <c r="C1698" s="17"/>
    </row>
    <row r="1699" spans="3:3" ht="15.95" customHeight="1" x14ac:dyDescent="0.3">
      <c r="C1699" s="17"/>
    </row>
    <row r="1700" spans="3:3" ht="15.95" customHeight="1" x14ac:dyDescent="0.3">
      <c r="C1700" s="17"/>
    </row>
    <row r="1701" spans="3:3" ht="15.95" customHeight="1" x14ac:dyDescent="0.3">
      <c r="C1701" s="17"/>
    </row>
    <row r="1702" spans="3:3" ht="15.95" customHeight="1" x14ac:dyDescent="0.3">
      <c r="C1702" s="17"/>
    </row>
    <row r="1703" spans="3:3" ht="15.95" customHeight="1" x14ac:dyDescent="0.3">
      <c r="C1703" s="17"/>
    </row>
    <row r="1704" spans="3:3" ht="15.95" customHeight="1" x14ac:dyDescent="0.3">
      <c r="C1704" s="17"/>
    </row>
    <row r="1705" spans="3:3" ht="15.95" customHeight="1" x14ac:dyDescent="0.3">
      <c r="C1705" s="17"/>
    </row>
    <row r="1706" spans="3:3" ht="15.95" customHeight="1" x14ac:dyDescent="0.3">
      <c r="C1706" s="17"/>
    </row>
    <row r="1707" spans="3:3" ht="15.95" customHeight="1" x14ac:dyDescent="0.3">
      <c r="C1707" s="17"/>
    </row>
    <row r="1708" spans="3:3" ht="15.95" customHeight="1" x14ac:dyDescent="0.3">
      <c r="C1708" s="17"/>
    </row>
    <row r="1709" spans="3:3" ht="15.95" customHeight="1" x14ac:dyDescent="0.3">
      <c r="C1709" s="17"/>
    </row>
    <row r="1710" spans="3:3" ht="15.95" customHeight="1" x14ac:dyDescent="0.3">
      <c r="C1710" s="17"/>
    </row>
    <row r="1711" spans="3:3" ht="15.95" customHeight="1" x14ac:dyDescent="0.3">
      <c r="C1711" s="17"/>
    </row>
    <row r="1712" spans="3:3" ht="15.95" customHeight="1" x14ac:dyDescent="0.3">
      <c r="C1712" s="17"/>
    </row>
    <row r="1713" spans="3:3" ht="15.95" customHeight="1" x14ac:dyDescent="0.3">
      <c r="C1713" s="17"/>
    </row>
    <row r="1714" spans="3:3" ht="15.95" customHeight="1" x14ac:dyDescent="0.3">
      <c r="C1714" s="17"/>
    </row>
  </sheetData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mesto 2017</vt:lpstr>
      <vt:lpstr>'mesto 2017'!Oblasť_tlače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2016-12-05T07:20:34Z</dcterms:modified>
</cp:coreProperties>
</file>