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ZŠ Komenského" sheetId="1" r:id="rId1"/>
  </sheets>
  <definedNames>
    <definedName name="_xlnm.Print_Area" localSheetId="0">'ZŠ Komenského'!$A$1:$G$73</definedName>
  </definedNames>
  <calcPr calcId="152511"/>
</workbook>
</file>

<file path=xl/calcChain.xml><?xml version="1.0" encoding="utf-8"?>
<calcChain xmlns="http://schemas.openxmlformats.org/spreadsheetml/2006/main">
  <c r="G16" i="1" l="1"/>
  <c r="G45" i="1"/>
  <c r="G62" i="1"/>
  <c r="F8" i="1"/>
  <c r="F14" i="1"/>
  <c r="E18" i="1"/>
  <c r="G18" i="1" s="1"/>
  <c r="E16" i="1"/>
  <c r="E15" i="1"/>
  <c r="G15" i="1" s="1"/>
  <c r="F7" i="1" l="1"/>
  <c r="E47" i="1"/>
  <c r="G47" i="1" s="1"/>
  <c r="E46" i="1"/>
  <c r="G46" i="1" s="1"/>
  <c r="E36" i="1" l="1"/>
  <c r="G36" i="1" s="1"/>
  <c r="E52" i="1" l="1"/>
  <c r="G52" i="1" s="1"/>
  <c r="E53" i="1"/>
  <c r="G53" i="1" s="1"/>
  <c r="E54" i="1"/>
  <c r="G54" i="1" s="1"/>
  <c r="E51" i="1"/>
  <c r="E48" i="1"/>
  <c r="G48" i="1" s="1"/>
  <c r="E40" i="1"/>
  <c r="G40" i="1" s="1"/>
  <c r="E41" i="1"/>
  <c r="G41" i="1" s="1"/>
  <c r="E42" i="1"/>
  <c r="G42" i="1" s="1"/>
  <c r="E43" i="1"/>
  <c r="G43" i="1" s="1"/>
  <c r="E39" i="1"/>
  <c r="G39" i="1" s="1"/>
  <c r="E29" i="1"/>
  <c r="G29" i="1" s="1"/>
  <c r="E30" i="1"/>
  <c r="G30" i="1" s="1"/>
  <c r="E31" i="1"/>
  <c r="G31" i="1" s="1"/>
  <c r="E32" i="1"/>
  <c r="G32" i="1" s="1"/>
  <c r="E33" i="1"/>
  <c r="G33" i="1" s="1"/>
  <c r="E35" i="1"/>
  <c r="G35" i="1" s="1"/>
  <c r="E28" i="1"/>
  <c r="G28" i="1" s="1"/>
  <c r="E63" i="1"/>
  <c r="G63" i="1" s="1"/>
  <c r="E58" i="1"/>
  <c r="G58" i="1" s="1"/>
  <c r="E59" i="1"/>
  <c r="G59" i="1" s="1"/>
  <c r="E60" i="1"/>
  <c r="G60" i="1" s="1"/>
  <c r="E57" i="1"/>
  <c r="G57" i="1" s="1"/>
  <c r="E50" i="1" l="1"/>
  <c r="G50" i="1" s="1"/>
  <c r="G51" i="1"/>
  <c r="E56" i="1"/>
  <c r="G56" i="1" s="1"/>
  <c r="E27" i="1"/>
  <c r="G27" i="1" s="1"/>
  <c r="E38" i="1"/>
  <c r="G38" i="1" s="1"/>
  <c r="E25" i="1" l="1"/>
  <c r="G25" i="1" s="1"/>
  <c r="E24" i="1"/>
  <c r="G24" i="1" s="1"/>
  <c r="E23" i="1"/>
  <c r="G23" i="1" s="1"/>
  <c r="E22" i="1"/>
  <c r="E21" i="1" l="1"/>
  <c r="G22" i="1"/>
  <c r="E10" i="1"/>
  <c r="G10" i="1" s="1"/>
  <c r="E11" i="1"/>
  <c r="G11" i="1" s="1"/>
  <c r="E12" i="1"/>
  <c r="G12" i="1" s="1"/>
  <c r="E9" i="1"/>
  <c r="E8" i="1" l="1"/>
  <c r="G8" i="1" s="1"/>
  <c r="G9" i="1"/>
  <c r="E65" i="1"/>
  <c r="G65" i="1" s="1"/>
  <c r="G21" i="1"/>
  <c r="P8" i="1"/>
  <c r="O8" i="1"/>
  <c r="C8" i="1"/>
  <c r="O14" i="1" l="1"/>
  <c r="P14" i="1"/>
  <c r="P56" i="1" l="1"/>
  <c r="O56" i="1"/>
  <c r="C56" i="1"/>
  <c r="P21" i="1" l="1"/>
  <c r="O21" i="1"/>
  <c r="C21" i="1"/>
  <c r="O38" i="1"/>
  <c r="O65" i="1" s="1"/>
  <c r="P38" i="1"/>
  <c r="C38" i="1"/>
  <c r="O27" i="1"/>
  <c r="P27" i="1"/>
  <c r="C27" i="1"/>
  <c r="O50" i="1"/>
  <c r="P50" i="1"/>
  <c r="C50" i="1"/>
  <c r="O45" i="1"/>
  <c r="P45" i="1"/>
  <c r="C65" i="1" l="1"/>
  <c r="P65" i="1"/>
  <c r="O7" i="1"/>
  <c r="P7" i="1"/>
  <c r="C17" i="1"/>
  <c r="E17" i="1" s="1"/>
  <c r="E14" i="1" l="1"/>
  <c r="G14" i="1" s="1"/>
  <c r="G17" i="1"/>
  <c r="E7" i="1"/>
  <c r="G7" i="1" s="1"/>
  <c r="C14" i="1"/>
  <c r="C7" i="1" s="1"/>
</calcChain>
</file>

<file path=xl/sharedStrings.xml><?xml version="1.0" encoding="utf-8"?>
<sst xmlns="http://schemas.openxmlformats.org/spreadsheetml/2006/main" count="63" uniqueCount="46">
  <si>
    <t>Tovary a služby</t>
  </si>
  <si>
    <t>Mzdy</t>
  </si>
  <si>
    <t>Odvody</t>
  </si>
  <si>
    <t>Transfery jednotlivcom</t>
  </si>
  <si>
    <t>Rozpočtové výdavky  spolu</t>
  </si>
  <si>
    <t>6xxxxx</t>
  </si>
  <si>
    <r>
      <rPr>
        <b/>
        <sz val="11"/>
        <color theme="1"/>
        <rFont val="Arial Narrow"/>
        <family val="2"/>
        <charset val="238"/>
      </rPr>
      <t>Normatívne</t>
    </r>
    <r>
      <rPr>
        <sz val="11"/>
        <color theme="1"/>
        <rFont val="Arial Narrow"/>
        <family val="2"/>
        <charset val="238"/>
      </rPr>
      <t>- prenesené kompetencie - ZŠ</t>
    </r>
  </si>
  <si>
    <t>Nenormatívne</t>
  </si>
  <si>
    <t>Dotácia na sociál. znevýhodn. (SZP)</t>
  </si>
  <si>
    <t xml:space="preserve">Dotácia na učebné pomôcky pre deti v hmotnej núdzi </t>
  </si>
  <si>
    <t>Dotácia na dopravné</t>
  </si>
  <si>
    <t>Dotácia na vzdelávacie poukazy</t>
  </si>
  <si>
    <t>Na plavecký výcvik</t>
  </si>
  <si>
    <t>Na údržbu ihriska</t>
  </si>
  <si>
    <t>Na športovú triedu</t>
  </si>
  <si>
    <t>Dotácia na asistenta učiteľa</t>
  </si>
  <si>
    <t>Príspevok od zriaďovateľa</t>
  </si>
  <si>
    <t>Dotácia na ŠK a ZŠS</t>
  </si>
  <si>
    <t>Dotácia zo ŠR- normatívne a nenormatívne</t>
  </si>
  <si>
    <t>Nemocenské dávky</t>
  </si>
  <si>
    <t>Dotácia na lyžiarský výcvik</t>
  </si>
  <si>
    <t>Dotácia na  výzvu v Základnej škole úspešnejší bez /RK/</t>
  </si>
  <si>
    <t>Čerpanie vlastných príjmov</t>
  </si>
  <si>
    <t>Školská jedáleň - originálne kompetencie</t>
  </si>
  <si>
    <t>Školský klub - originálne kompetencie</t>
  </si>
  <si>
    <t>Príjmy z prenájmu</t>
  </si>
  <si>
    <t>Príjmy / réžia v ŠJ, poplatok rodičov v ŠKD, dobropisy/</t>
  </si>
  <si>
    <t>Nájomné</t>
  </si>
  <si>
    <t>Príjmy ŠJ</t>
  </si>
  <si>
    <t>Výdavky ŠJ</t>
  </si>
  <si>
    <t>Bežné príjmy  vlastné</t>
  </si>
  <si>
    <t>Príjmy zriaďovateľa pre ZŠ Kom.  /bez RK/</t>
  </si>
  <si>
    <t>Rozpočet na rok 2018 schválený Uznesením č. 76/2017 dňa 06.12.2017</t>
  </si>
  <si>
    <t>Rozpočet na rok 2019 MsZ berie na vedomie Uznesením č. 77/2017 dňa 06.12.2017</t>
  </si>
  <si>
    <t>Rozpočet na rok 2020 MsZ berie na vedomie Uznesením č. 77/2017 dňa 06.12.2017</t>
  </si>
  <si>
    <t xml:space="preserve">Spolufinancovanie projektu  výzvy v Základnej škole úspešnejší </t>
  </si>
  <si>
    <t xml:space="preserve">Dotácia na  výzvu v Základnej škole úspešnejší </t>
  </si>
  <si>
    <t>RO č.1/2018 schválené Uznesením č. 2/2018 dňa 28.02.2018</t>
  </si>
  <si>
    <t>Rozpočet na rok 2018 + RO č.1/2018</t>
  </si>
  <si>
    <t xml:space="preserve">                          Rozpočet  ZŠ Komenského  na rok 2018 </t>
  </si>
  <si>
    <t xml:space="preserve">Projekt na  výzvu v ZŠ úspešnejší </t>
  </si>
  <si>
    <t>Projekt na  výzvu v ZŠ úspešnejší -spolufinacovanie</t>
  </si>
  <si>
    <t>Dotacia na školu v prírode</t>
  </si>
  <si>
    <t>%</t>
  </si>
  <si>
    <t>Bežné príjmy spolu</t>
  </si>
  <si>
    <t>Čerpanie k 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</si>
</sst>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2" borderId="0" xfId="0" applyFont="1" applyFill="1" applyBorder="1"/>
    <xf numFmtId="0" fontId="4" fillId="0" borderId="0" xfId="0" applyFont="1"/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3" fillId="2" borderId="1" xfId="0" applyFont="1" applyFill="1" applyBorder="1"/>
    <xf numFmtId="0" fontId="5" fillId="4" borderId="1" xfId="0" applyFont="1" applyFill="1" applyBorder="1" applyAlignment="1">
      <alignment wrapText="1"/>
    </xf>
    <xf numFmtId="0" fontId="2" fillId="2" borderId="0" xfId="0" applyFont="1" applyFill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Fill="1"/>
    <xf numFmtId="0" fontId="3" fillId="0" borderId="0" xfId="0" applyFont="1" applyFill="1" applyBorder="1"/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" fontId="4" fillId="3" borderId="1" xfId="0" applyNumberFormat="1" applyFont="1" applyFill="1" applyBorder="1"/>
    <xf numFmtId="1" fontId="4" fillId="2" borderId="1" xfId="0" applyNumberFormat="1" applyFont="1" applyFill="1" applyBorder="1"/>
    <xf numFmtId="1" fontId="2" fillId="2" borderId="1" xfId="0" applyNumberFormat="1" applyFont="1" applyFill="1" applyBorder="1"/>
    <xf numFmtId="0" fontId="2" fillId="0" borderId="2" xfId="0" applyFont="1" applyBorder="1"/>
    <xf numFmtId="0" fontId="2" fillId="4" borderId="2" xfId="0" applyFont="1" applyFill="1" applyBorder="1" applyAlignment="1">
      <alignment wrapText="1"/>
    </xf>
    <xf numFmtId="1" fontId="2" fillId="0" borderId="0" xfId="0" applyNumberFormat="1" applyFont="1"/>
    <xf numFmtId="0" fontId="9" fillId="0" borderId="1" xfId="0" applyFont="1" applyFill="1" applyBorder="1" applyAlignment="1">
      <alignment wrapText="1"/>
    </xf>
    <xf numFmtId="1" fontId="10" fillId="2" borderId="1" xfId="0" applyNumberFormat="1" applyFont="1" applyFill="1" applyBorder="1"/>
    <xf numFmtId="0" fontId="11" fillId="4" borderId="1" xfId="0" applyFont="1" applyFill="1" applyBorder="1" applyAlignment="1">
      <alignment wrapText="1"/>
    </xf>
    <xf numFmtId="1" fontId="9" fillId="3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9" fillId="0" borderId="0" xfId="0" applyFont="1"/>
    <xf numFmtId="1" fontId="3" fillId="2" borderId="1" xfId="0" applyNumberFormat="1" applyFont="1" applyFill="1" applyBorder="1"/>
    <xf numFmtId="0" fontId="0" fillId="0" borderId="1" xfId="0" applyBorder="1"/>
    <xf numFmtId="0" fontId="0" fillId="2" borderId="1" xfId="0" applyFill="1" applyBorder="1"/>
    <xf numFmtId="1" fontId="0" fillId="2" borderId="1" xfId="0" applyNumberFormat="1" applyFill="1" applyBorder="1"/>
    <xf numFmtId="1" fontId="12" fillId="2" borderId="1" xfId="0" applyNumberFormat="1" applyFont="1" applyFill="1" applyBorder="1"/>
    <xf numFmtId="0" fontId="13" fillId="5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" fontId="14" fillId="2" borderId="1" xfId="0" applyNumberFormat="1" applyFont="1" applyFill="1" applyBorder="1"/>
    <xf numFmtId="1" fontId="14" fillId="5" borderId="1" xfId="0" applyNumberFormat="1" applyFont="1" applyFill="1" applyBorder="1"/>
    <xf numFmtId="1" fontId="6" fillId="2" borderId="1" xfId="0" applyNumberFormat="1" applyFont="1" applyFill="1" applyBorder="1" applyAlignment="1">
      <alignment horizontal="right" vertical="center" wrapText="1"/>
    </xf>
    <xf numFmtId="1" fontId="0" fillId="5" borderId="1" xfId="0" applyNumberFormat="1" applyFill="1" applyBorder="1"/>
    <xf numFmtId="0" fontId="0" fillId="5" borderId="1" xfId="0" applyFill="1" applyBorder="1"/>
    <xf numFmtId="0" fontId="0" fillId="5" borderId="4" xfId="0" applyFill="1" applyBorder="1"/>
    <xf numFmtId="2" fontId="0" fillId="5" borderId="1" xfId="0" applyNumberFormat="1" applyFill="1" applyBorder="1"/>
    <xf numFmtId="2" fontId="12" fillId="5" borderId="1" xfId="0" applyNumberFormat="1" applyFont="1" applyFill="1" applyBorder="1"/>
    <xf numFmtId="2" fontId="2" fillId="0" borderId="0" xfId="0" applyNumberFormat="1" applyFont="1"/>
    <xf numFmtId="164" fontId="2" fillId="0" borderId="1" xfId="0" applyNumberFormat="1" applyFont="1" applyBorder="1"/>
    <xf numFmtId="2" fontId="2" fillId="0" borderId="1" xfId="0" applyNumberFormat="1" applyFont="1" applyBorder="1"/>
    <xf numFmtId="2" fontId="0" fillId="5" borderId="1" xfId="0" applyNumberFormat="1" applyFont="1" applyFill="1" applyBorder="1"/>
    <xf numFmtId="2" fontId="0" fillId="5" borderId="4" xfId="0" applyNumberFormat="1" applyFill="1" applyBorder="1"/>
    <xf numFmtId="2" fontId="1" fillId="5" borderId="1" xfId="0" applyNumberFormat="1" applyFont="1" applyFill="1" applyBorder="1"/>
    <xf numFmtId="2" fontId="14" fillId="5" borderId="1" xfId="0" applyNumberFormat="1" applyFont="1" applyFill="1" applyBorder="1"/>
    <xf numFmtId="0" fontId="7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wrapText="1"/>
    </xf>
    <xf numFmtId="1" fontId="2" fillId="5" borderId="1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22225</xdr:rowOff>
    </xdr:from>
    <xdr:to>
      <xdr:col>1</xdr:col>
      <xdr:colOff>426698</xdr:colOff>
      <xdr:row>3</xdr:row>
      <xdr:rowOff>203994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671173" cy="708819"/>
        </a:xfrm>
        <a:prstGeom prst="rect">
          <a:avLst/>
        </a:prstGeom>
      </xdr:spPr>
    </xdr:pic>
    <xdr:clientData/>
  </xdr:twoCellAnchor>
  <xdr:twoCellAnchor editAs="oneCell">
    <xdr:from>
      <xdr:col>0</xdr:col>
      <xdr:colOff>269875</xdr:colOff>
      <xdr:row>0</xdr:row>
      <xdr:rowOff>22225</xdr:rowOff>
    </xdr:from>
    <xdr:to>
      <xdr:col>1</xdr:col>
      <xdr:colOff>426698</xdr:colOff>
      <xdr:row>3</xdr:row>
      <xdr:rowOff>203994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718798" cy="651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9"/>
  <sheetViews>
    <sheetView tabSelected="1" topLeftCell="A2" zoomScaleNormal="100" workbookViewId="0">
      <selection activeCell="T60" sqref="T60"/>
    </sheetView>
  </sheetViews>
  <sheetFormatPr defaultRowHeight="16.5" x14ac:dyDescent="0.3"/>
  <cols>
    <col min="1" max="1" width="8.42578125" style="1" customWidth="1"/>
    <col min="2" max="2" width="50.85546875" style="1" customWidth="1"/>
    <col min="3" max="3" width="17.42578125" style="7" customWidth="1"/>
    <col min="4" max="4" width="16.140625" customWidth="1"/>
    <col min="5" max="5" width="13.140625" customWidth="1"/>
    <col min="6" max="6" width="12.140625" customWidth="1"/>
    <col min="7" max="7" width="9.42578125" style="1" customWidth="1"/>
    <col min="8" max="14" width="9.140625" style="1"/>
    <col min="15" max="15" width="17.5703125" style="7" hidden="1" customWidth="1"/>
    <col min="16" max="16" width="19.140625" hidden="1" customWidth="1"/>
    <col min="17" max="232" width="9.140625" style="1"/>
    <col min="233" max="233" width="9.28515625" style="1" customWidth="1"/>
    <col min="234" max="234" width="52.28515625" style="1" customWidth="1"/>
    <col min="235" max="235" width="0" style="1" hidden="1" customWidth="1"/>
    <col min="236" max="236" width="12.5703125" style="1" customWidth="1"/>
    <col min="237" max="237" width="0" style="1" hidden="1" customWidth="1"/>
    <col min="238" max="238" width="9.5703125" style="1" customWidth="1"/>
    <col min="239" max="239" width="11.7109375" style="1" customWidth="1"/>
    <col min="240" max="240" width="10.42578125" style="1" customWidth="1"/>
    <col min="241" max="241" width="0" style="1" hidden="1" customWidth="1"/>
    <col min="242" max="242" width="11.140625" style="1" customWidth="1"/>
    <col min="243" max="243" width="16.5703125" style="1" customWidth="1"/>
    <col min="244" max="244" width="9.5703125" style="1" customWidth="1"/>
    <col min="245" max="246" width="9.140625" style="1"/>
    <col min="247" max="247" width="10.7109375" style="1" bestFit="1" customWidth="1"/>
    <col min="248" max="488" width="9.140625" style="1"/>
    <col min="489" max="489" width="9.28515625" style="1" customWidth="1"/>
    <col min="490" max="490" width="52.28515625" style="1" customWidth="1"/>
    <col min="491" max="491" width="0" style="1" hidden="1" customWidth="1"/>
    <col min="492" max="492" width="12.5703125" style="1" customWidth="1"/>
    <col min="493" max="493" width="0" style="1" hidden="1" customWidth="1"/>
    <col min="494" max="494" width="9.5703125" style="1" customWidth="1"/>
    <col min="495" max="495" width="11.7109375" style="1" customWidth="1"/>
    <col min="496" max="496" width="10.42578125" style="1" customWidth="1"/>
    <col min="497" max="497" width="0" style="1" hidden="1" customWidth="1"/>
    <col min="498" max="498" width="11.140625" style="1" customWidth="1"/>
    <col min="499" max="499" width="16.5703125" style="1" customWidth="1"/>
    <col min="500" max="500" width="9.5703125" style="1" customWidth="1"/>
    <col min="501" max="502" width="9.140625" style="1"/>
    <col min="503" max="503" width="10.7109375" style="1" bestFit="1" customWidth="1"/>
    <col min="504" max="744" width="9.140625" style="1"/>
    <col min="745" max="745" width="9.28515625" style="1" customWidth="1"/>
    <col min="746" max="746" width="52.28515625" style="1" customWidth="1"/>
    <col min="747" max="747" width="0" style="1" hidden="1" customWidth="1"/>
    <col min="748" max="748" width="12.5703125" style="1" customWidth="1"/>
    <col min="749" max="749" width="0" style="1" hidden="1" customWidth="1"/>
    <col min="750" max="750" width="9.5703125" style="1" customWidth="1"/>
    <col min="751" max="751" width="11.7109375" style="1" customWidth="1"/>
    <col min="752" max="752" width="10.42578125" style="1" customWidth="1"/>
    <col min="753" max="753" width="0" style="1" hidden="1" customWidth="1"/>
    <col min="754" max="754" width="11.140625" style="1" customWidth="1"/>
    <col min="755" max="755" width="16.5703125" style="1" customWidth="1"/>
    <col min="756" max="756" width="9.5703125" style="1" customWidth="1"/>
    <col min="757" max="758" width="9.140625" style="1"/>
    <col min="759" max="759" width="10.7109375" style="1" bestFit="1" customWidth="1"/>
    <col min="760" max="1000" width="9.140625" style="1"/>
    <col min="1001" max="1001" width="9.28515625" style="1" customWidth="1"/>
    <col min="1002" max="1002" width="52.28515625" style="1" customWidth="1"/>
    <col min="1003" max="1003" width="0" style="1" hidden="1" customWidth="1"/>
    <col min="1004" max="1004" width="12.5703125" style="1" customWidth="1"/>
    <col min="1005" max="1005" width="0" style="1" hidden="1" customWidth="1"/>
    <col min="1006" max="1006" width="9.5703125" style="1" customWidth="1"/>
    <col min="1007" max="1007" width="11.7109375" style="1" customWidth="1"/>
    <col min="1008" max="1008" width="10.42578125" style="1" customWidth="1"/>
    <col min="1009" max="1009" width="0" style="1" hidden="1" customWidth="1"/>
    <col min="1010" max="1010" width="11.140625" style="1" customWidth="1"/>
    <col min="1011" max="1011" width="16.5703125" style="1" customWidth="1"/>
    <col min="1012" max="1012" width="9.5703125" style="1" customWidth="1"/>
    <col min="1013" max="1014" width="9.140625" style="1"/>
    <col min="1015" max="1015" width="10.7109375" style="1" bestFit="1" customWidth="1"/>
    <col min="1016" max="1256" width="9.140625" style="1"/>
    <col min="1257" max="1257" width="9.28515625" style="1" customWidth="1"/>
    <col min="1258" max="1258" width="52.28515625" style="1" customWidth="1"/>
    <col min="1259" max="1259" width="0" style="1" hidden="1" customWidth="1"/>
    <col min="1260" max="1260" width="12.5703125" style="1" customWidth="1"/>
    <col min="1261" max="1261" width="0" style="1" hidden="1" customWidth="1"/>
    <col min="1262" max="1262" width="9.5703125" style="1" customWidth="1"/>
    <col min="1263" max="1263" width="11.7109375" style="1" customWidth="1"/>
    <col min="1264" max="1264" width="10.42578125" style="1" customWidth="1"/>
    <col min="1265" max="1265" width="0" style="1" hidden="1" customWidth="1"/>
    <col min="1266" max="1266" width="11.140625" style="1" customWidth="1"/>
    <col min="1267" max="1267" width="16.5703125" style="1" customWidth="1"/>
    <col min="1268" max="1268" width="9.5703125" style="1" customWidth="1"/>
    <col min="1269" max="1270" width="9.140625" style="1"/>
    <col min="1271" max="1271" width="10.7109375" style="1" bestFit="1" customWidth="1"/>
    <col min="1272" max="1512" width="9.140625" style="1"/>
    <col min="1513" max="1513" width="9.28515625" style="1" customWidth="1"/>
    <col min="1514" max="1514" width="52.28515625" style="1" customWidth="1"/>
    <col min="1515" max="1515" width="0" style="1" hidden="1" customWidth="1"/>
    <col min="1516" max="1516" width="12.5703125" style="1" customWidth="1"/>
    <col min="1517" max="1517" width="0" style="1" hidden="1" customWidth="1"/>
    <col min="1518" max="1518" width="9.5703125" style="1" customWidth="1"/>
    <col min="1519" max="1519" width="11.7109375" style="1" customWidth="1"/>
    <col min="1520" max="1520" width="10.42578125" style="1" customWidth="1"/>
    <col min="1521" max="1521" width="0" style="1" hidden="1" customWidth="1"/>
    <col min="1522" max="1522" width="11.140625" style="1" customWidth="1"/>
    <col min="1523" max="1523" width="16.5703125" style="1" customWidth="1"/>
    <col min="1524" max="1524" width="9.5703125" style="1" customWidth="1"/>
    <col min="1525" max="1526" width="9.140625" style="1"/>
    <col min="1527" max="1527" width="10.7109375" style="1" bestFit="1" customWidth="1"/>
    <col min="1528" max="1768" width="9.140625" style="1"/>
    <col min="1769" max="1769" width="9.28515625" style="1" customWidth="1"/>
    <col min="1770" max="1770" width="52.28515625" style="1" customWidth="1"/>
    <col min="1771" max="1771" width="0" style="1" hidden="1" customWidth="1"/>
    <col min="1772" max="1772" width="12.5703125" style="1" customWidth="1"/>
    <col min="1773" max="1773" width="0" style="1" hidden="1" customWidth="1"/>
    <col min="1774" max="1774" width="9.5703125" style="1" customWidth="1"/>
    <col min="1775" max="1775" width="11.7109375" style="1" customWidth="1"/>
    <col min="1776" max="1776" width="10.42578125" style="1" customWidth="1"/>
    <col min="1777" max="1777" width="0" style="1" hidden="1" customWidth="1"/>
    <col min="1778" max="1778" width="11.140625" style="1" customWidth="1"/>
    <col min="1779" max="1779" width="16.5703125" style="1" customWidth="1"/>
    <col min="1780" max="1780" width="9.5703125" style="1" customWidth="1"/>
    <col min="1781" max="1782" width="9.140625" style="1"/>
    <col min="1783" max="1783" width="10.7109375" style="1" bestFit="1" customWidth="1"/>
    <col min="1784" max="2024" width="9.140625" style="1"/>
    <col min="2025" max="2025" width="9.28515625" style="1" customWidth="1"/>
    <col min="2026" max="2026" width="52.28515625" style="1" customWidth="1"/>
    <col min="2027" max="2027" width="0" style="1" hidden="1" customWidth="1"/>
    <col min="2028" max="2028" width="12.5703125" style="1" customWidth="1"/>
    <col min="2029" max="2029" width="0" style="1" hidden="1" customWidth="1"/>
    <col min="2030" max="2030" width="9.5703125" style="1" customWidth="1"/>
    <col min="2031" max="2031" width="11.7109375" style="1" customWidth="1"/>
    <col min="2032" max="2032" width="10.42578125" style="1" customWidth="1"/>
    <col min="2033" max="2033" width="0" style="1" hidden="1" customWidth="1"/>
    <col min="2034" max="2034" width="11.140625" style="1" customWidth="1"/>
    <col min="2035" max="2035" width="16.5703125" style="1" customWidth="1"/>
    <col min="2036" max="2036" width="9.5703125" style="1" customWidth="1"/>
    <col min="2037" max="2038" width="9.140625" style="1"/>
    <col min="2039" max="2039" width="10.7109375" style="1" bestFit="1" customWidth="1"/>
    <col min="2040" max="2280" width="9.140625" style="1"/>
    <col min="2281" max="2281" width="9.28515625" style="1" customWidth="1"/>
    <col min="2282" max="2282" width="52.28515625" style="1" customWidth="1"/>
    <col min="2283" max="2283" width="0" style="1" hidden="1" customWidth="1"/>
    <col min="2284" max="2284" width="12.5703125" style="1" customWidth="1"/>
    <col min="2285" max="2285" width="0" style="1" hidden="1" customWidth="1"/>
    <col min="2286" max="2286" width="9.5703125" style="1" customWidth="1"/>
    <col min="2287" max="2287" width="11.7109375" style="1" customWidth="1"/>
    <col min="2288" max="2288" width="10.42578125" style="1" customWidth="1"/>
    <col min="2289" max="2289" width="0" style="1" hidden="1" customWidth="1"/>
    <col min="2290" max="2290" width="11.140625" style="1" customWidth="1"/>
    <col min="2291" max="2291" width="16.5703125" style="1" customWidth="1"/>
    <col min="2292" max="2292" width="9.5703125" style="1" customWidth="1"/>
    <col min="2293" max="2294" width="9.140625" style="1"/>
    <col min="2295" max="2295" width="10.7109375" style="1" bestFit="1" customWidth="1"/>
    <col min="2296" max="2536" width="9.140625" style="1"/>
    <col min="2537" max="2537" width="9.28515625" style="1" customWidth="1"/>
    <col min="2538" max="2538" width="52.28515625" style="1" customWidth="1"/>
    <col min="2539" max="2539" width="0" style="1" hidden="1" customWidth="1"/>
    <col min="2540" max="2540" width="12.5703125" style="1" customWidth="1"/>
    <col min="2541" max="2541" width="0" style="1" hidden="1" customWidth="1"/>
    <col min="2542" max="2542" width="9.5703125" style="1" customWidth="1"/>
    <col min="2543" max="2543" width="11.7109375" style="1" customWidth="1"/>
    <col min="2544" max="2544" width="10.42578125" style="1" customWidth="1"/>
    <col min="2545" max="2545" width="0" style="1" hidden="1" customWidth="1"/>
    <col min="2546" max="2546" width="11.140625" style="1" customWidth="1"/>
    <col min="2547" max="2547" width="16.5703125" style="1" customWidth="1"/>
    <col min="2548" max="2548" width="9.5703125" style="1" customWidth="1"/>
    <col min="2549" max="2550" width="9.140625" style="1"/>
    <col min="2551" max="2551" width="10.7109375" style="1" bestFit="1" customWidth="1"/>
    <col min="2552" max="2792" width="9.140625" style="1"/>
    <col min="2793" max="2793" width="9.28515625" style="1" customWidth="1"/>
    <col min="2794" max="2794" width="52.28515625" style="1" customWidth="1"/>
    <col min="2795" max="2795" width="0" style="1" hidden="1" customWidth="1"/>
    <col min="2796" max="2796" width="12.5703125" style="1" customWidth="1"/>
    <col min="2797" max="2797" width="0" style="1" hidden="1" customWidth="1"/>
    <col min="2798" max="2798" width="9.5703125" style="1" customWidth="1"/>
    <col min="2799" max="2799" width="11.7109375" style="1" customWidth="1"/>
    <col min="2800" max="2800" width="10.42578125" style="1" customWidth="1"/>
    <col min="2801" max="2801" width="0" style="1" hidden="1" customWidth="1"/>
    <col min="2802" max="2802" width="11.140625" style="1" customWidth="1"/>
    <col min="2803" max="2803" width="16.5703125" style="1" customWidth="1"/>
    <col min="2804" max="2804" width="9.5703125" style="1" customWidth="1"/>
    <col min="2805" max="2806" width="9.140625" style="1"/>
    <col min="2807" max="2807" width="10.7109375" style="1" bestFit="1" customWidth="1"/>
    <col min="2808" max="3048" width="9.140625" style="1"/>
    <col min="3049" max="3049" width="9.28515625" style="1" customWidth="1"/>
    <col min="3050" max="3050" width="52.28515625" style="1" customWidth="1"/>
    <col min="3051" max="3051" width="0" style="1" hidden="1" customWidth="1"/>
    <col min="3052" max="3052" width="12.5703125" style="1" customWidth="1"/>
    <col min="3053" max="3053" width="0" style="1" hidden="1" customWidth="1"/>
    <col min="3054" max="3054" width="9.5703125" style="1" customWidth="1"/>
    <col min="3055" max="3055" width="11.7109375" style="1" customWidth="1"/>
    <col min="3056" max="3056" width="10.42578125" style="1" customWidth="1"/>
    <col min="3057" max="3057" width="0" style="1" hidden="1" customWidth="1"/>
    <col min="3058" max="3058" width="11.140625" style="1" customWidth="1"/>
    <col min="3059" max="3059" width="16.5703125" style="1" customWidth="1"/>
    <col min="3060" max="3060" width="9.5703125" style="1" customWidth="1"/>
    <col min="3061" max="3062" width="9.140625" style="1"/>
    <col min="3063" max="3063" width="10.7109375" style="1" bestFit="1" customWidth="1"/>
    <col min="3064" max="3304" width="9.140625" style="1"/>
    <col min="3305" max="3305" width="9.28515625" style="1" customWidth="1"/>
    <col min="3306" max="3306" width="52.28515625" style="1" customWidth="1"/>
    <col min="3307" max="3307" width="0" style="1" hidden="1" customWidth="1"/>
    <col min="3308" max="3308" width="12.5703125" style="1" customWidth="1"/>
    <col min="3309" max="3309" width="0" style="1" hidden="1" customWidth="1"/>
    <col min="3310" max="3310" width="9.5703125" style="1" customWidth="1"/>
    <col min="3311" max="3311" width="11.7109375" style="1" customWidth="1"/>
    <col min="3312" max="3312" width="10.42578125" style="1" customWidth="1"/>
    <col min="3313" max="3313" width="0" style="1" hidden="1" customWidth="1"/>
    <col min="3314" max="3314" width="11.140625" style="1" customWidth="1"/>
    <col min="3315" max="3315" width="16.5703125" style="1" customWidth="1"/>
    <col min="3316" max="3316" width="9.5703125" style="1" customWidth="1"/>
    <col min="3317" max="3318" width="9.140625" style="1"/>
    <col min="3319" max="3319" width="10.7109375" style="1" bestFit="1" customWidth="1"/>
    <col min="3320" max="3560" width="9.140625" style="1"/>
    <col min="3561" max="3561" width="9.28515625" style="1" customWidth="1"/>
    <col min="3562" max="3562" width="52.28515625" style="1" customWidth="1"/>
    <col min="3563" max="3563" width="0" style="1" hidden="1" customWidth="1"/>
    <col min="3564" max="3564" width="12.5703125" style="1" customWidth="1"/>
    <col min="3565" max="3565" width="0" style="1" hidden="1" customWidth="1"/>
    <col min="3566" max="3566" width="9.5703125" style="1" customWidth="1"/>
    <col min="3567" max="3567" width="11.7109375" style="1" customWidth="1"/>
    <col min="3568" max="3568" width="10.42578125" style="1" customWidth="1"/>
    <col min="3569" max="3569" width="0" style="1" hidden="1" customWidth="1"/>
    <col min="3570" max="3570" width="11.140625" style="1" customWidth="1"/>
    <col min="3571" max="3571" width="16.5703125" style="1" customWidth="1"/>
    <col min="3572" max="3572" width="9.5703125" style="1" customWidth="1"/>
    <col min="3573" max="3574" width="9.140625" style="1"/>
    <col min="3575" max="3575" width="10.7109375" style="1" bestFit="1" customWidth="1"/>
    <col min="3576" max="3816" width="9.140625" style="1"/>
    <col min="3817" max="3817" width="9.28515625" style="1" customWidth="1"/>
    <col min="3818" max="3818" width="52.28515625" style="1" customWidth="1"/>
    <col min="3819" max="3819" width="0" style="1" hidden="1" customWidth="1"/>
    <col min="3820" max="3820" width="12.5703125" style="1" customWidth="1"/>
    <col min="3821" max="3821" width="0" style="1" hidden="1" customWidth="1"/>
    <col min="3822" max="3822" width="9.5703125" style="1" customWidth="1"/>
    <col min="3823" max="3823" width="11.7109375" style="1" customWidth="1"/>
    <col min="3824" max="3824" width="10.42578125" style="1" customWidth="1"/>
    <col min="3825" max="3825" width="0" style="1" hidden="1" customWidth="1"/>
    <col min="3826" max="3826" width="11.140625" style="1" customWidth="1"/>
    <col min="3827" max="3827" width="16.5703125" style="1" customWidth="1"/>
    <col min="3828" max="3828" width="9.5703125" style="1" customWidth="1"/>
    <col min="3829" max="3830" width="9.140625" style="1"/>
    <col min="3831" max="3831" width="10.7109375" style="1" bestFit="1" customWidth="1"/>
    <col min="3832" max="4072" width="9.140625" style="1"/>
    <col min="4073" max="4073" width="9.28515625" style="1" customWidth="1"/>
    <col min="4074" max="4074" width="52.28515625" style="1" customWidth="1"/>
    <col min="4075" max="4075" width="0" style="1" hidden="1" customWidth="1"/>
    <col min="4076" max="4076" width="12.5703125" style="1" customWidth="1"/>
    <col min="4077" max="4077" width="0" style="1" hidden="1" customWidth="1"/>
    <col min="4078" max="4078" width="9.5703125" style="1" customWidth="1"/>
    <col min="4079" max="4079" width="11.7109375" style="1" customWidth="1"/>
    <col min="4080" max="4080" width="10.42578125" style="1" customWidth="1"/>
    <col min="4081" max="4081" width="0" style="1" hidden="1" customWidth="1"/>
    <col min="4082" max="4082" width="11.140625" style="1" customWidth="1"/>
    <col min="4083" max="4083" width="16.5703125" style="1" customWidth="1"/>
    <col min="4084" max="4084" width="9.5703125" style="1" customWidth="1"/>
    <col min="4085" max="4086" width="9.140625" style="1"/>
    <col min="4087" max="4087" width="10.7109375" style="1" bestFit="1" customWidth="1"/>
    <col min="4088" max="4328" width="9.140625" style="1"/>
    <col min="4329" max="4329" width="9.28515625" style="1" customWidth="1"/>
    <col min="4330" max="4330" width="52.28515625" style="1" customWidth="1"/>
    <col min="4331" max="4331" width="0" style="1" hidden="1" customWidth="1"/>
    <col min="4332" max="4332" width="12.5703125" style="1" customWidth="1"/>
    <col min="4333" max="4333" width="0" style="1" hidden="1" customWidth="1"/>
    <col min="4334" max="4334" width="9.5703125" style="1" customWidth="1"/>
    <col min="4335" max="4335" width="11.7109375" style="1" customWidth="1"/>
    <col min="4336" max="4336" width="10.42578125" style="1" customWidth="1"/>
    <col min="4337" max="4337" width="0" style="1" hidden="1" customWidth="1"/>
    <col min="4338" max="4338" width="11.140625" style="1" customWidth="1"/>
    <col min="4339" max="4339" width="16.5703125" style="1" customWidth="1"/>
    <col min="4340" max="4340" width="9.5703125" style="1" customWidth="1"/>
    <col min="4341" max="4342" width="9.140625" style="1"/>
    <col min="4343" max="4343" width="10.7109375" style="1" bestFit="1" customWidth="1"/>
    <col min="4344" max="4584" width="9.140625" style="1"/>
    <col min="4585" max="4585" width="9.28515625" style="1" customWidth="1"/>
    <col min="4586" max="4586" width="52.28515625" style="1" customWidth="1"/>
    <col min="4587" max="4587" width="0" style="1" hidden="1" customWidth="1"/>
    <col min="4588" max="4588" width="12.5703125" style="1" customWidth="1"/>
    <col min="4589" max="4589" width="0" style="1" hidden="1" customWidth="1"/>
    <col min="4590" max="4590" width="9.5703125" style="1" customWidth="1"/>
    <col min="4591" max="4591" width="11.7109375" style="1" customWidth="1"/>
    <col min="4592" max="4592" width="10.42578125" style="1" customWidth="1"/>
    <col min="4593" max="4593" width="0" style="1" hidden="1" customWidth="1"/>
    <col min="4594" max="4594" width="11.140625" style="1" customWidth="1"/>
    <col min="4595" max="4595" width="16.5703125" style="1" customWidth="1"/>
    <col min="4596" max="4596" width="9.5703125" style="1" customWidth="1"/>
    <col min="4597" max="4598" width="9.140625" style="1"/>
    <col min="4599" max="4599" width="10.7109375" style="1" bestFit="1" customWidth="1"/>
    <col min="4600" max="4840" width="9.140625" style="1"/>
    <col min="4841" max="4841" width="9.28515625" style="1" customWidth="1"/>
    <col min="4842" max="4842" width="52.28515625" style="1" customWidth="1"/>
    <col min="4843" max="4843" width="0" style="1" hidden="1" customWidth="1"/>
    <col min="4844" max="4844" width="12.5703125" style="1" customWidth="1"/>
    <col min="4845" max="4845" width="0" style="1" hidden="1" customWidth="1"/>
    <col min="4846" max="4846" width="9.5703125" style="1" customWidth="1"/>
    <col min="4847" max="4847" width="11.7109375" style="1" customWidth="1"/>
    <col min="4848" max="4848" width="10.42578125" style="1" customWidth="1"/>
    <col min="4849" max="4849" width="0" style="1" hidden="1" customWidth="1"/>
    <col min="4850" max="4850" width="11.140625" style="1" customWidth="1"/>
    <col min="4851" max="4851" width="16.5703125" style="1" customWidth="1"/>
    <col min="4852" max="4852" width="9.5703125" style="1" customWidth="1"/>
    <col min="4853" max="4854" width="9.140625" style="1"/>
    <col min="4855" max="4855" width="10.7109375" style="1" bestFit="1" customWidth="1"/>
    <col min="4856" max="5096" width="9.140625" style="1"/>
    <col min="5097" max="5097" width="9.28515625" style="1" customWidth="1"/>
    <col min="5098" max="5098" width="52.28515625" style="1" customWidth="1"/>
    <col min="5099" max="5099" width="0" style="1" hidden="1" customWidth="1"/>
    <col min="5100" max="5100" width="12.5703125" style="1" customWidth="1"/>
    <col min="5101" max="5101" width="0" style="1" hidden="1" customWidth="1"/>
    <col min="5102" max="5102" width="9.5703125" style="1" customWidth="1"/>
    <col min="5103" max="5103" width="11.7109375" style="1" customWidth="1"/>
    <col min="5104" max="5104" width="10.42578125" style="1" customWidth="1"/>
    <col min="5105" max="5105" width="0" style="1" hidden="1" customWidth="1"/>
    <col min="5106" max="5106" width="11.140625" style="1" customWidth="1"/>
    <col min="5107" max="5107" width="16.5703125" style="1" customWidth="1"/>
    <col min="5108" max="5108" width="9.5703125" style="1" customWidth="1"/>
    <col min="5109" max="5110" width="9.140625" style="1"/>
    <col min="5111" max="5111" width="10.7109375" style="1" bestFit="1" customWidth="1"/>
    <col min="5112" max="5352" width="9.140625" style="1"/>
    <col min="5353" max="5353" width="9.28515625" style="1" customWidth="1"/>
    <col min="5354" max="5354" width="52.28515625" style="1" customWidth="1"/>
    <col min="5355" max="5355" width="0" style="1" hidden="1" customWidth="1"/>
    <col min="5356" max="5356" width="12.5703125" style="1" customWidth="1"/>
    <col min="5357" max="5357" width="0" style="1" hidden="1" customWidth="1"/>
    <col min="5358" max="5358" width="9.5703125" style="1" customWidth="1"/>
    <col min="5359" max="5359" width="11.7109375" style="1" customWidth="1"/>
    <col min="5360" max="5360" width="10.42578125" style="1" customWidth="1"/>
    <col min="5361" max="5361" width="0" style="1" hidden="1" customWidth="1"/>
    <col min="5362" max="5362" width="11.140625" style="1" customWidth="1"/>
    <col min="5363" max="5363" width="16.5703125" style="1" customWidth="1"/>
    <col min="5364" max="5364" width="9.5703125" style="1" customWidth="1"/>
    <col min="5365" max="5366" width="9.140625" style="1"/>
    <col min="5367" max="5367" width="10.7109375" style="1" bestFit="1" customWidth="1"/>
    <col min="5368" max="5608" width="9.140625" style="1"/>
    <col min="5609" max="5609" width="9.28515625" style="1" customWidth="1"/>
    <col min="5610" max="5610" width="52.28515625" style="1" customWidth="1"/>
    <col min="5611" max="5611" width="0" style="1" hidden="1" customWidth="1"/>
    <col min="5612" max="5612" width="12.5703125" style="1" customWidth="1"/>
    <col min="5613" max="5613" width="0" style="1" hidden="1" customWidth="1"/>
    <col min="5614" max="5614" width="9.5703125" style="1" customWidth="1"/>
    <col min="5615" max="5615" width="11.7109375" style="1" customWidth="1"/>
    <col min="5616" max="5616" width="10.42578125" style="1" customWidth="1"/>
    <col min="5617" max="5617" width="0" style="1" hidden="1" customWidth="1"/>
    <col min="5618" max="5618" width="11.140625" style="1" customWidth="1"/>
    <col min="5619" max="5619" width="16.5703125" style="1" customWidth="1"/>
    <col min="5620" max="5620" width="9.5703125" style="1" customWidth="1"/>
    <col min="5621" max="5622" width="9.140625" style="1"/>
    <col min="5623" max="5623" width="10.7109375" style="1" bestFit="1" customWidth="1"/>
    <col min="5624" max="5864" width="9.140625" style="1"/>
    <col min="5865" max="5865" width="9.28515625" style="1" customWidth="1"/>
    <col min="5866" max="5866" width="52.28515625" style="1" customWidth="1"/>
    <col min="5867" max="5867" width="0" style="1" hidden="1" customWidth="1"/>
    <col min="5868" max="5868" width="12.5703125" style="1" customWidth="1"/>
    <col min="5869" max="5869" width="0" style="1" hidden="1" customWidth="1"/>
    <col min="5870" max="5870" width="9.5703125" style="1" customWidth="1"/>
    <col min="5871" max="5871" width="11.7109375" style="1" customWidth="1"/>
    <col min="5872" max="5872" width="10.42578125" style="1" customWidth="1"/>
    <col min="5873" max="5873" width="0" style="1" hidden="1" customWidth="1"/>
    <col min="5874" max="5874" width="11.140625" style="1" customWidth="1"/>
    <col min="5875" max="5875" width="16.5703125" style="1" customWidth="1"/>
    <col min="5876" max="5876" width="9.5703125" style="1" customWidth="1"/>
    <col min="5877" max="5878" width="9.140625" style="1"/>
    <col min="5879" max="5879" width="10.7109375" style="1" bestFit="1" customWidth="1"/>
    <col min="5880" max="6120" width="9.140625" style="1"/>
    <col min="6121" max="6121" width="9.28515625" style="1" customWidth="1"/>
    <col min="6122" max="6122" width="52.28515625" style="1" customWidth="1"/>
    <col min="6123" max="6123" width="0" style="1" hidden="1" customWidth="1"/>
    <col min="6124" max="6124" width="12.5703125" style="1" customWidth="1"/>
    <col min="6125" max="6125" width="0" style="1" hidden="1" customWidth="1"/>
    <col min="6126" max="6126" width="9.5703125" style="1" customWidth="1"/>
    <col min="6127" max="6127" width="11.7109375" style="1" customWidth="1"/>
    <col min="6128" max="6128" width="10.42578125" style="1" customWidth="1"/>
    <col min="6129" max="6129" width="0" style="1" hidden="1" customWidth="1"/>
    <col min="6130" max="6130" width="11.140625" style="1" customWidth="1"/>
    <col min="6131" max="6131" width="16.5703125" style="1" customWidth="1"/>
    <col min="6132" max="6132" width="9.5703125" style="1" customWidth="1"/>
    <col min="6133" max="6134" width="9.140625" style="1"/>
    <col min="6135" max="6135" width="10.7109375" style="1" bestFit="1" customWidth="1"/>
    <col min="6136" max="6376" width="9.140625" style="1"/>
    <col min="6377" max="6377" width="9.28515625" style="1" customWidth="1"/>
    <col min="6378" max="6378" width="52.28515625" style="1" customWidth="1"/>
    <col min="6379" max="6379" width="0" style="1" hidden="1" customWidth="1"/>
    <col min="6380" max="6380" width="12.5703125" style="1" customWidth="1"/>
    <col min="6381" max="6381" width="0" style="1" hidden="1" customWidth="1"/>
    <col min="6382" max="6382" width="9.5703125" style="1" customWidth="1"/>
    <col min="6383" max="6383" width="11.7109375" style="1" customWidth="1"/>
    <col min="6384" max="6384" width="10.42578125" style="1" customWidth="1"/>
    <col min="6385" max="6385" width="0" style="1" hidden="1" customWidth="1"/>
    <col min="6386" max="6386" width="11.140625" style="1" customWidth="1"/>
    <col min="6387" max="6387" width="16.5703125" style="1" customWidth="1"/>
    <col min="6388" max="6388" width="9.5703125" style="1" customWidth="1"/>
    <col min="6389" max="6390" width="9.140625" style="1"/>
    <col min="6391" max="6391" width="10.7109375" style="1" bestFit="1" customWidth="1"/>
    <col min="6392" max="6632" width="9.140625" style="1"/>
    <col min="6633" max="6633" width="9.28515625" style="1" customWidth="1"/>
    <col min="6634" max="6634" width="52.28515625" style="1" customWidth="1"/>
    <col min="6635" max="6635" width="0" style="1" hidden="1" customWidth="1"/>
    <col min="6636" max="6636" width="12.5703125" style="1" customWidth="1"/>
    <col min="6637" max="6637" width="0" style="1" hidden="1" customWidth="1"/>
    <col min="6638" max="6638" width="9.5703125" style="1" customWidth="1"/>
    <col min="6639" max="6639" width="11.7109375" style="1" customWidth="1"/>
    <col min="6640" max="6640" width="10.42578125" style="1" customWidth="1"/>
    <col min="6641" max="6641" width="0" style="1" hidden="1" customWidth="1"/>
    <col min="6642" max="6642" width="11.140625" style="1" customWidth="1"/>
    <col min="6643" max="6643" width="16.5703125" style="1" customWidth="1"/>
    <col min="6644" max="6644" width="9.5703125" style="1" customWidth="1"/>
    <col min="6645" max="6646" width="9.140625" style="1"/>
    <col min="6647" max="6647" width="10.7109375" style="1" bestFit="1" customWidth="1"/>
    <col min="6648" max="6888" width="9.140625" style="1"/>
    <col min="6889" max="6889" width="9.28515625" style="1" customWidth="1"/>
    <col min="6890" max="6890" width="52.28515625" style="1" customWidth="1"/>
    <col min="6891" max="6891" width="0" style="1" hidden="1" customWidth="1"/>
    <col min="6892" max="6892" width="12.5703125" style="1" customWidth="1"/>
    <col min="6893" max="6893" width="0" style="1" hidden="1" customWidth="1"/>
    <col min="6894" max="6894" width="9.5703125" style="1" customWidth="1"/>
    <col min="6895" max="6895" width="11.7109375" style="1" customWidth="1"/>
    <col min="6896" max="6896" width="10.42578125" style="1" customWidth="1"/>
    <col min="6897" max="6897" width="0" style="1" hidden="1" customWidth="1"/>
    <col min="6898" max="6898" width="11.140625" style="1" customWidth="1"/>
    <col min="6899" max="6899" width="16.5703125" style="1" customWidth="1"/>
    <col min="6900" max="6900" width="9.5703125" style="1" customWidth="1"/>
    <col min="6901" max="6902" width="9.140625" style="1"/>
    <col min="6903" max="6903" width="10.7109375" style="1" bestFit="1" customWidth="1"/>
    <col min="6904" max="7144" width="9.140625" style="1"/>
    <col min="7145" max="7145" width="9.28515625" style="1" customWidth="1"/>
    <col min="7146" max="7146" width="52.28515625" style="1" customWidth="1"/>
    <col min="7147" max="7147" width="0" style="1" hidden="1" customWidth="1"/>
    <col min="7148" max="7148" width="12.5703125" style="1" customWidth="1"/>
    <col min="7149" max="7149" width="0" style="1" hidden="1" customWidth="1"/>
    <col min="7150" max="7150" width="9.5703125" style="1" customWidth="1"/>
    <col min="7151" max="7151" width="11.7109375" style="1" customWidth="1"/>
    <col min="7152" max="7152" width="10.42578125" style="1" customWidth="1"/>
    <col min="7153" max="7153" width="0" style="1" hidden="1" customWidth="1"/>
    <col min="7154" max="7154" width="11.140625" style="1" customWidth="1"/>
    <col min="7155" max="7155" width="16.5703125" style="1" customWidth="1"/>
    <col min="7156" max="7156" width="9.5703125" style="1" customWidth="1"/>
    <col min="7157" max="7158" width="9.140625" style="1"/>
    <col min="7159" max="7159" width="10.7109375" style="1" bestFit="1" customWidth="1"/>
    <col min="7160" max="7400" width="9.140625" style="1"/>
    <col min="7401" max="7401" width="9.28515625" style="1" customWidth="1"/>
    <col min="7402" max="7402" width="52.28515625" style="1" customWidth="1"/>
    <col min="7403" max="7403" width="0" style="1" hidden="1" customWidth="1"/>
    <col min="7404" max="7404" width="12.5703125" style="1" customWidth="1"/>
    <col min="7405" max="7405" width="0" style="1" hidden="1" customWidth="1"/>
    <col min="7406" max="7406" width="9.5703125" style="1" customWidth="1"/>
    <col min="7407" max="7407" width="11.7109375" style="1" customWidth="1"/>
    <col min="7408" max="7408" width="10.42578125" style="1" customWidth="1"/>
    <col min="7409" max="7409" width="0" style="1" hidden="1" customWidth="1"/>
    <col min="7410" max="7410" width="11.140625" style="1" customWidth="1"/>
    <col min="7411" max="7411" width="16.5703125" style="1" customWidth="1"/>
    <col min="7412" max="7412" width="9.5703125" style="1" customWidth="1"/>
    <col min="7413" max="7414" width="9.140625" style="1"/>
    <col min="7415" max="7415" width="10.7109375" style="1" bestFit="1" customWidth="1"/>
    <col min="7416" max="7656" width="9.140625" style="1"/>
    <col min="7657" max="7657" width="9.28515625" style="1" customWidth="1"/>
    <col min="7658" max="7658" width="52.28515625" style="1" customWidth="1"/>
    <col min="7659" max="7659" width="0" style="1" hidden="1" customWidth="1"/>
    <col min="7660" max="7660" width="12.5703125" style="1" customWidth="1"/>
    <col min="7661" max="7661" width="0" style="1" hidden="1" customWidth="1"/>
    <col min="7662" max="7662" width="9.5703125" style="1" customWidth="1"/>
    <col min="7663" max="7663" width="11.7109375" style="1" customWidth="1"/>
    <col min="7664" max="7664" width="10.42578125" style="1" customWidth="1"/>
    <col min="7665" max="7665" width="0" style="1" hidden="1" customWidth="1"/>
    <col min="7666" max="7666" width="11.140625" style="1" customWidth="1"/>
    <col min="7667" max="7667" width="16.5703125" style="1" customWidth="1"/>
    <col min="7668" max="7668" width="9.5703125" style="1" customWidth="1"/>
    <col min="7669" max="7670" width="9.140625" style="1"/>
    <col min="7671" max="7671" width="10.7109375" style="1" bestFit="1" customWidth="1"/>
    <col min="7672" max="7912" width="9.140625" style="1"/>
    <col min="7913" max="7913" width="9.28515625" style="1" customWidth="1"/>
    <col min="7914" max="7914" width="52.28515625" style="1" customWidth="1"/>
    <col min="7915" max="7915" width="0" style="1" hidden="1" customWidth="1"/>
    <col min="7916" max="7916" width="12.5703125" style="1" customWidth="1"/>
    <col min="7917" max="7917" width="0" style="1" hidden="1" customWidth="1"/>
    <col min="7918" max="7918" width="9.5703125" style="1" customWidth="1"/>
    <col min="7919" max="7919" width="11.7109375" style="1" customWidth="1"/>
    <col min="7920" max="7920" width="10.42578125" style="1" customWidth="1"/>
    <col min="7921" max="7921" width="0" style="1" hidden="1" customWidth="1"/>
    <col min="7922" max="7922" width="11.140625" style="1" customWidth="1"/>
    <col min="7923" max="7923" width="16.5703125" style="1" customWidth="1"/>
    <col min="7924" max="7924" width="9.5703125" style="1" customWidth="1"/>
    <col min="7925" max="7926" width="9.140625" style="1"/>
    <col min="7927" max="7927" width="10.7109375" style="1" bestFit="1" customWidth="1"/>
    <col min="7928" max="8168" width="9.140625" style="1"/>
    <col min="8169" max="8169" width="9.28515625" style="1" customWidth="1"/>
    <col min="8170" max="8170" width="52.28515625" style="1" customWidth="1"/>
    <col min="8171" max="8171" width="0" style="1" hidden="1" customWidth="1"/>
    <col min="8172" max="8172" width="12.5703125" style="1" customWidth="1"/>
    <col min="8173" max="8173" width="0" style="1" hidden="1" customWidth="1"/>
    <col min="8174" max="8174" width="9.5703125" style="1" customWidth="1"/>
    <col min="8175" max="8175" width="11.7109375" style="1" customWidth="1"/>
    <col min="8176" max="8176" width="10.42578125" style="1" customWidth="1"/>
    <col min="8177" max="8177" width="0" style="1" hidden="1" customWidth="1"/>
    <col min="8178" max="8178" width="11.140625" style="1" customWidth="1"/>
    <col min="8179" max="8179" width="16.5703125" style="1" customWidth="1"/>
    <col min="8180" max="8180" width="9.5703125" style="1" customWidth="1"/>
    <col min="8181" max="8182" width="9.140625" style="1"/>
    <col min="8183" max="8183" width="10.7109375" style="1" bestFit="1" customWidth="1"/>
    <col min="8184" max="8424" width="9.140625" style="1"/>
    <col min="8425" max="8425" width="9.28515625" style="1" customWidth="1"/>
    <col min="8426" max="8426" width="52.28515625" style="1" customWidth="1"/>
    <col min="8427" max="8427" width="0" style="1" hidden="1" customWidth="1"/>
    <col min="8428" max="8428" width="12.5703125" style="1" customWidth="1"/>
    <col min="8429" max="8429" width="0" style="1" hidden="1" customWidth="1"/>
    <col min="8430" max="8430" width="9.5703125" style="1" customWidth="1"/>
    <col min="8431" max="8431" width="11.7109375" style="1" customWidth="1"/>
    <col min="8432" max="8432" width="10.42578125" style="1" customWidth="1"/>
    <col min="8433" max="8433" width="0" style="1" hidden="1" customWidth="1"/>
    <col min="8434" max="8434" width="11.140625" style="1" customWidth="1"/>
    <col min="8435" max="8435" width="16.5703125" style="1" customWidth="1"/>
    <col min="8436" max="8436" width="9.5703125" style="1" customWidth="1"/>
    <col min="8437" max="8438" width="9.140625" style="1"/>
    <col min="8439" max="8439" width="10.7109375" style="1" bestFit="1" customWidth="1"/>
    <col min="8440" max="8680" width="9.140625" style="1"/>
    <col min="8681" max="8681" width="9.28515625" style="1" customWidth="1"/>
    <col min="8682" max="8682" width="52.28515625" style="1" customWidth="1"/>
    <col min="8683" max="8683" width="0" style="1" hidden="1" customWidth="1"/>
    <col min="8684" max="8684" width="12.5703125" style="1" customWidth="1"/>
    <col min="8685" max="8685" width="0" style="1" hidden="1" customWidth="1"/>
    <col min="8686" max="8686" width="9.5703125" style="1" customWidth="1"/>
    <col min="8687" max="8687" width="11.7109375" style="1" customWidth="1"/>
    <col min="8688" max="8688" width="10.42578125" style="1" customWidth="1"/>
    <col min="8689" max="8689" width="0" style="1" hidden="1" customWidth="1"/>
    <col min="8690" max="8690" width="11.140625" style="1" customWidth="1"/>
    <col min="8691" max="8691" width="16.5703125" style="1" customWidth="1"/>
    <col min="8692" max="8692" width="9.5703125" style="1" customWidth="1"/>
    <col min="8693" max="8694" width="9.140625" style="1"/>
    <col min="8695" max="8695" width="10.7109375" style="1" bestFit="1" customWidth="1"/>
    <col min="8696" max="8936" width="9.140625" style="1"/>
    <col min="8937" max="8937" width="9.28515625" style="1" customWidth="1"/>
    <col min="8938" max="8938" width="52.28515625" style="1" customWidth="1"/>
    <col min="8939" max="8939" width="0" style="1" hidden="1" customWidth="1"/>
    <col min="8940" max="8940" width="12.5703125" style="1" customWidth="1"/>
    <col min="8941" max="8941" width="0" style="1" hidden="1" customWidth="1"/>
    <col min="8942" max="8942" width="9.5703125" style="1" customWidth="1"/>
    <col min="8943" max="8943" width="11.7109375" style="1" customWidth="1"/>
    <col min="8944" max="8944" width="10.42578125" style="1" customWidth="1"/>
    <col min="8945" max="8945" width="0" style="1" hidden="1" customWidth="1"/>
    <col min="8946" max="8946" width="11.140625" style="1" customWidth="1"/>
    <col min="8947" max="8947" width="16.5703125" style="1" customWidth="1"/>
    <col min="8948" max="8948" width="9.5703125" style="1" customWidth="1"/>
    <col min="8949" max="8950" width="9.140625" style="1"/>
    <col min="8951" max="8951" width="10.7109375" style="1" bestFit="1" customWidth="1"/>
    <col min="8952" max="9192" width="9.140625" style="1"/>
    <col min="9193" max="9193" width="9.28515625" style="1" customWidth="1"/>
    <col min="9194" max="9194" width="52.28515625" style="1" customWidth="1"/>
    <col min="9195" max="9195" width="0" style="1" hidden="1" customWidth="1"/>
    <col min="9196" max="9196" width="12.5703125" style="1" customWidth="1"/>
    <col min="9197" max="9197" width="0" style="1" hidden="1" customWidth="1"/>
    <col min="9198" max="9198" width="9.5703125" style="1" customWidth="1"/>
    <col min="9199" max="9199" width="11.7109375" style="1" customWidth="1"/>
    <col min="9200" max="9200" width="10.42578125" style="1" customWidth="1"/>
    <col min="9201" max="9201" width="0" style="1" hidden="1" customWidth="1"/>
    <col min="9202" max="9202" width="11.140625" style="1" customWidth="1"/>
    <col min="9203" max="9203" width="16.5703125" style="1" customWidth="1"/>
    <col min="9204" max="9204" width="9.5703125" style="1" customWidth="1"/>
    <col min="9205" max="9206" width="9.140625" style="1"/>
    <col min="9207" max="9207" width="10.7109375" style="1" bestFit="1" customWidth="1"/>
    <col min="9208" max="9448" width="9.140625" style="1"/>
    <col min="9449" max="9449" width="9.28515625" style="1" customWidth="1"/>
    <col min="9450" max="9450" width="52.28515625" style="1" customWidth="1"/>
    <col min="9451" max="9451" width="0" style="1" hidden="1" customWidth="1"/>
    <col min="9452" max="9452" width="12.5703125" style="1" customWidth="1"/>
    <col min="9453" max="9453" width="0" style="1" hidden="1" customWidth="1"/>
    <col min="9454" max="9454" width="9.5703125" style="1" customWidth="1"/>
    <col min="9455" max="9455" width="11.7109375" style="1" customWidth="1"/>
    <col min="9456" max="9456" width="10.42578125" style="1" customWidth="1"/>
    <col min="9457" max="9457" width="0" style="1" hidden="1" customWidth="1"/>
    <col min="9458" max="9458" width="11.140625" style="1" customWidth="1"/>
    <col min="9459" max="9459" width="16.5703125" style="1" customWidth="1"/>
    <col min="9460" max="9460" width="9.5703125" style="1" customWidth="1"/>
    <col min="9461" max="9462" width="9.140625" style="1"/>
    <col min="9463" max="9463" width="10.7109375" style="1" bestFit="1" customWidth="1"/>
    <col min="9464" max="9704" width="9.140625" style="1"/>
    <col min="9705" max="9705" width="9.28515625" style="1" customWidth="1"/>
    <col min="9706" max="9706" width="52.28515625" style="1" customWidth="1"/>
    <col min="9707" max="9707" width="0" style="1" hidden="1" customWidth="1"/>
    <col min="9708" max="9708" width="12.5703125" style="1" customWidth="1"/>
    <col min="9709" max="9709" width="0" style="1" hidden="1" customWidth="1"/>
    <col min="9710" max="9710" width="9.5703125" style="1" customWidth="1"/>
    <col min="9711" max="9711" width="11.7109375" style="1" customWidth="1"/>
    <col min="9712" max="9712" width="10.42578125" style="1" customWidth="1"/>
    <col min="9713" max="9713" width="0" style="1" hidden="1" customWidth="1"/>
    <col min="9714" max="9714" width="11.140625" style="1" customWidth="1"/>
    <col min="9715" max="9715" width="16.5703125" style="1" customWidth="1"/>
    <col min="9716" max="9716" width="9.5703125" style="1" customWidth="1"/>
    <col min="9717" max="9718" width="9.140625" style="1"/>
    <col min="9719" max="9719" width="10.7109375" style="1" bestFit="1" customWidth="1"/>
    <col min="9720" max="9960" width="9.140625" style="1"/>
    <col min="9961" max="9961" width="9.28515625" style="1" customWidth="1"/>
    <col min="9962" max="9962" width="52.28515625" style="1" customWidth="1"/>
    <col min="9963" max="9963" width="0" style="1" hidden="1" customWidth="1"/>
    <col min="9964" max="9964" width="12.5703125" style="1" customWidth="1"/>
    <col min="9965" max="9965" width="0" style="1" hidden="1" customWidth="1"/>
    <col min="9966" max="9966" width="9.5703125" style="1" customWidth="1"/>
    <col min="9967" max="9967" width="11.7109375" style="1" customWidth="1"/>
    <col min="9968" max="9968" width="10.42578125" style="1" customWidth="1"/>
    <col min="9969" max="9969" width="0" style="1" hidden="1" customWidth="1"/>
    <col min="9970" max="9970" width="11.140625" style="1" customWidth="1"/>
    <col min="9971" max="9971" width="16.5703125" style="1" customWidth="1"/>
    <col min="9972" max="9972" width="9.5703125" style="1" customWidth="1"/>
    <col min="9973" max="9974" width="9.140625" style="1"/>
    <col min="9975" max="9975" width="10.7109375" style="1" bestFit="1" customWidth="1"/>
    <col min="9976" max="10216" width="9.140625" style="1"/>
    <col min="10217" max="10217" width="9.28515625" style="1" customWidth="1"/>
    <col min="10218" max="10218" width="52.28515625" style="1" customWidth="1"/>
    <col min="10219" max="10219" width="0" style="1" hidden="1" customWidth="1"/>
    <col min="10220" max="10220" width="12.5703125" style="1" customWidth="1"/>
    <col min="10221" max="10221" width="0" style="1" hidden="1" customWidth="1"/>
    <col min="10222" max="10222" width="9.5703125" style="1" customWidth="1"/>
    <col min="10223" max="10223" width="11.7109375" style="1" customWidth="1"/>
    <col min="10224" max="10224" width="10.42578125" style="1" customWidth="1"/>
    <col min="10225" max="10225" width="0" style="1" hidden="1" customWidth="1"/>
    <col min="10226" max="10226" width="11.140625" style="1" customWidth="1"/>
    <col min="10227" max="10227" width="16.5703125" style="1" customWidth="1"/>
    <col min="10228" max="10228" width="9.5703125" style="1" customWidth="1"/>
    <col min="10229" max="10230" width="9.140625" style="1"/>
    <col min="10231" max="10231" width="10.7109375" style="1" bestFit="1" customWidth="1"/>
    <col min="10232" max="10472" width="9.140625" style="1"/>
    <col min="10473" max="10473" width="9.28515625" style="1" customWidth="1"/>
    <col min="10474" max="10474" width="52.28515625" style="1" customWidth="1"/>
    <col min="10475" max="10475" width="0" style="1" hidden="1" customWidth="1"/>
    <col min="10476" max="10476" width="12.5703125" style="1" customWidth="1"/>
    <col min="10477" max="10477" width="0" style="1" hidden="1" customWidth="1"/>
    <col min="10478" max="10478" width="9.5703125" style="1" customWidth="1"/>
    <col min="10479" max="10479" width="11.7109375" style="1" customWidth="1"/>
    <col min="10480" max="10480" width="10.42578125" style="1" customWidth="1"/>
    <col min="10481" max="10481" width="0" style="1" hidden="1" customWidth="1"/>
    <col min="10482" max="10482" width="11.140625" style="1" customWidth="1"/>
    <col min="10483" max="10483" width="16.5703125" style="1" customWidth="1"/>
    <col min="10484" max="10484" width="9.5703125" style="1" customWidth="1"/>
    <col min="10485" max="10486" width="9.140625" style="1"/>
    <col min="10487" max="10487" width="10.7109375" style="1" bestFit="1" customWidth="1"/>
    <col min="10488" max="10728" width="9.140625" style="1"/>
    <col min="10729" max="10729" width="9.28515625" style="1" customWidth="1"/>
    <col min="10730" max="10730" width="52.28515625" style="1" customWidth="1"/>
    <col min="10731" max="10731" width="0" style="1" hidden="1" customWidth="1"/>
    <col min="10732" max="10732" width="12.5703125" style="1" customWidth="1"/>
    <col min="10733" max="10733" width="0" style="1" hidden="1" customWidth="1"/>
    <col min="10734" max="10734" width="9.5703125" style="1" customWidth="1"/>
    <col min="10735" max="10735" width="11.7109375" style="1" customWidth="1"/>
    <col min="10736" max="10736" width="10.42578125" style="1" customWidth="1"/>
    <col min="10737" max="10737" width="0" style="1" hidden="1" customWidth="1"/>
    <col min="10738" max="10738" width="11.140625" style="1" customWidth="1"/>
    <col min="10739" max="10739" width="16.5703125" style="1" customWidth="1"/>
    <col min="10740" max="10740" width="9.5703125" style="1" customWidth="1"/>
    <col min="10741" max="10742" width="9.140625" style="1"/>
    <col min="10743" max="10743" width="10.7109375" style="1" bestFit="1" customWidth="1"/>
    <col min="10744" max="10984" width="9.140625" style="1"/>
    <col min="10985" max="10985" width="9.28515625" style="1" customWidth="1"/>
    <col min="10986" max="10986" width="52.28515625" style="1" customWidth="1"/>
    <col min="10987" max="10987" width="0" style="1" hidden="1" customWidth="1"/>
    <col min="10988" max="10988" width="12.5703125" style="1" customWidth="1"/>
    <col min="10989" max="10989" width="0" style="1" hidden="1" customWidth="1"/>
    <col min="10990" max="10990" width="9.5703125" style="1" customWidth="1"/>
    <col min="10991" max="10991" width="11.7109375" style="1" customWidth="1"/>
    <col min="10992" max="10992" width="10.42578125" style="1" customWidth="1"/>
    <col min="10993" max="10993" width="0" style="1" hidden="1" customWidth="1"/>
    <col min="10994" max="10994" width="11.140625" style="1" customWidth="1"/>
    <col min="10995" max="10995" width="16.5703125" style="1" customWidth="1"/>
    <col min="10996" max="10996" width="9.5703125" style="1" customWidth="1"/>
    <col min="10997" max="10998" width="9.140625" style="1"/>
    <col min="10999" max="10999" width="10.7109375" style="1" bestFit="1" customWidth="1"/>
    <col min="11000" max="11240" width="9.140625" style="1"/>
    <col min="11241" max="11241" width="9.28515625" style="1" customWidth="1"/>
    <col min="11242" max="11242" width="52.28515625" style="1" customWidth="1"/>
    <col min="11243" max="11243" width="0" style="1" hidden="1" customWidth="1"/>
    <col min="11244" max="11244" width="12.5703125" style="1" customWidth="1"/>
    <col min="11245" max="11245" width="0" style="1" hidden="1" customWidth="1"/>
    <col min="11246" max="11246" width="9.5703125" style="1" customWidth="1"/>
    <col min="11247" max="11247" width="11.7109375" style="1" customWidth="1"/>
    <col min="11248" max="11248" width="10.42578125" style="1" customWidth="1"/>
    <col min="11249" max="11249" width="0" style="1" hidden="1" customWidth="1"/>
    <col min="11250" max="11250" width="11.140625" style="1" customWidth="1"/>
    <col min="11251" max="11251" width="16.5703125" style="1" customWidth="1"/>
    <col min="11252" max="11252" width="9.5703125" style="1" customWidth="1"/>
    <col min="11253" max="11254" width="9.140625" style="1"/>
    <col min="11255" max="11255" width="10.7109375" style="1" bestFit="1" customWidth="1"/>
    <col min="11256" max="11496" width="9.140625" style="1"/>
    <col min="11497" max="11497" width="9.28515625" style="1" customWidth="1"/>
    <col min="11498" max="11498" width="52.28515625" style="1" customWidth="1"/>
    <col min="11499" max="11499" width="0" style="1" hidden="1" customWidth="1"/>
    <col min="11500" max="11500" width="12.5703125" style="1" customWidth="1"/>
    <col min="11501" max="11501" width="0" style="1" hidden="1" customWidth="1"/>
    <col min="11502" max="11502" width="9.5703125" style="1" customWidth="1"/>
    <col min="11503" max="11503" width="11.7109375" style="1" customWidth="1"/>
    <col min="11504" max="11504" width="10.42578125" style="1" customWidth="1"/>
    <col min="11505" max="11505" width="0" style="1" hidden="1" customWidth="1"/>
    <col min="11506" max="11506" width="11.140625" style="1" customWidth="1"/>
    <col min="11507" max="11507" width="16.5703125" style="1" customWidth="1"/>
    <col min="11508" max="11508" width="9.5703125" style="1" customWidth="1"/>
    <col min="11509" max="11510" width="9.140625" style="1"/>
    <col min="11511" max="11511" width="10.7109375" style="1" bestFit="1" customWidth="1"/>
    <col min="11512" max="11752" width="9.140625" style="1"/>
    <col min="11753" max="11753" width="9.28515625" style="1" customWidth="1"/>
    <col min="11754" max="11754" width="52.28515625" style="1" customWidth="1"/>
    <col min="11755" max="11755" width="0" style="1" hidden="1" customWidth="1"/>
    <col min="11756" max="11756" width="12.5703125" style="1" customWidth="1"/>
    <col min="11757" max="11757" width="0" style="1" hidden="1" customWidth="1"/>
    <col min="11758" max="11758" width="9.5703125" style="1" customWidth="1"/>
    <col min="11759" max="11759" width="11.7109375" style="1" customWidth="1"/>
    <col min="11760" max="11760" width="10.42578125" style="1" customWidth="1"/>
    <col min="11761" max="11761" width="0" style="1" hidden="1" customWidth="1"/>
    <col min="11762" max="11762" width="11.140625" style="1" customWidth="1"/>
    <col min="11763" max="11763" width="16.5703125" style="1" customWidth="1"/>
    <col min="11764" max="11764" width="9.5703125" style="1" customWidth="1"/>
    <col min="11765" max="11766" width="9.140625" style="1"/>
    <col min="11767" max="11767" width="10.7109375" style="1" bestFit="1" customWidth="1"/>
    <col min="11768" max="12008" width="9.140625" style="1"/>
    <col min="12009" max="12009" width="9.28515625" style="1" customWidth="1"/>
    <col min="12010" max="12010" width="52.28515625" style="1" customWidth="1"/>
    <col min="12011" max="12011" width="0" style="1" hidden="1" customWidth="1"/>
    <col min="12012" max="12012" width="12.5703125" style="1" customWidth="1"/>
    <col min="12013" max="12013" width="0" style="1" hidden="1" customWidth="1"/>
    <col min="12014" max="12014" width="9.5703125" style="1" customWidth="1"/>
    <col min="12015" max="12015" width="11.7109375" style="1" customWidth="1"/>
    <col min="12016" max="12016" width="10.42578125" style="1" customWidth="1"/>
    <col min="12017" max="12017" width="0" style="1" hidden="1" customWidth="1"/>
    <col min="12018" max="12018" width="11.140625" style="1" customWidth="1"/>
    <col min="12019" max="12019" width="16.5703125" style="1" customWidth="1"/>
    <col min="12020" max="12020" width="9.5703125" style="1" customWidth="1"/>
    <col min="12021" max="12022" width="9.140625" style="1"/>
    <col min="12023" max="12023" width="10.7109375" style="1" bestFit="1" customWidth="1"/>
    <col min="12024" max="12264" width="9.140625" style="1"/>
    <col min="12265" max="12265" width="9.28515625" style="1" customWidth="1"/>
    <col min="12266" max="12266" width="52.28515625" style="1" customWidth="1"/>
    <col min="12267" max="12267" width="0" style="1" hidden="1" customWidth="1"/>
    <col min="12268" max="12268" width="12.5703125" style="1" customWidth="1"/>
    <col min="12269" max="12269" width="0" style="1" hidden="1" customWidth="1"/>
    <col min="12270" max="12270" width="9.5703125" style="1" customWidth="1"/>
    <col min="12271" max="12271" width="11.7109375" style="1" customWidth="1"/>
    <col min="12272" max="12272" width="10.42578125" style="1" customWidth="1"/>
    <col min="12273" max="12273" width="0" style="1" hidden="1" customWidth="1"/>
    <col min="12274" max="12274" width="11.140625" style="1" customWidth="1"/>
    <col min="12275" max="12275" width="16.5703125" style="1" customWidth="1"/>
    <col min="12276" max="12276" width="9.5703125" style="1" customWidth="1"/>
    <col min="12277" max="12278" width="9.140625" style="1"/>
    <col min="12279" max="12279" width="10.7109375" style="1" bestFit="1" customWidth="1"/>
    <col min="12280" max="12520" width="9.140625" style="1"/>
    <col min="12521" max="12521" width="9.28515625" style="1" customWidth="1"/>
    <col min="12522" max="12522" width="52.28515625" style="1" customWidth="1"/>
    <col min="12523" max="12523" width="0" style="1" hidden="1" customWidth="1"/>
    <col min="12524" max="12524" width="12.5703125" style="1" customWidth="1"/>
    <col min="12525" max="12525" width="0" style="1" hidden="1" customWidth="1"/>
    <col min="12526" max="12526" width="9.5703125" style="1" customWidth="1"/>
    <col min="12527" max="12527" width="11.7109375" style="1" customWidth="1"/>
    <col min="12528" max="12528" width="10.42578125" style="1" customWidth="1"/>
    <col min="12529" max="12529" width="0" style="1" hidden="1" customWidth="1"/>
    <col min="12530" max="12530" width="11.140625" style="1" customWidth="1"/>
    <col min="12531" max="12531" width="16.5703125" style="1" customWidth="1"/>
    <col min="12532" max="12532" width="9.5703125" style="1" customWidth="1"/>
    <col min="12533" max="12534" width="9.140625" style="1"/>
    <col min="12535" max="12535" width="10.7109375" style="1" bestFit="1" customWidth="1"/>
    <col min="12536" max="12776" width="9.140625" style="1"/>
    <col min="12777" max="12777" width="9.28515625" style="1" customWidth="1"/>
    <col min="12778" max="12778" width="52.28515625" style="1" customWidth="1"/>
    <col min="12779" max="12779" width="0" style="1" hidden="1" customWidth="1"/>
    <col min="12780" max="12780" width="12.5703125" style="1" customWidth="1"/>
    <col min="12781" max="12781" width="0" style="1" hidden="1" customWidth="1"/>
    <col min="12782" max="12782" width="9.5703125" style="1" customWidth="1"/>
    <col min="12783" max="12783" width="11.7109375" style="1" customWidth="1"/>
    <col min="12784" max="12784" width="10.42578125" style="1" customWidth="1"/>
    <col min="12785" max="12785" width="0" style="1" hidden="1" customWidth="1"/>
    <col min="12786" max="12786" width="11.140625" style="1" customWidth="1"/>
    <col min="12787" max="12787" width="16.5703125" style="1" customWidth="1"/>
    <col min="12788" max="12788" width="9.5703125" style="1" customWidth="1"/>
    <col min="12789" max="12790" width="9.140625" style="1"/>
    <col min="12791" max="12791" width="10.7109375" style="1" bestFit="1" customWidth="1"/>
    <col min="12792" max="13032" width="9.140625" style="1"/>
    <col min="13033" max="13033" width="9.28515625" style="1" customWidth="1"/>
    <col min="13034" max="13034" width="52.28515625" style="1" customWidth="1"/>
    <col min="13035" max="13035" width="0" style="1" hidden="1" customWidth="1"/>
    <col min="13036" max="13036" width="12.5703125" style="1" customWidth="1"/>
    <col min="13037" max="13037" width="0" style="1" hidden="1" customWidth="1"/>
    <col min="13038" max="13038" width="9.5703125" style="1" customWidth="1"/>
    <col min="13039" max="13039" width="11.7109375" style="1" customWidth="1"/>
    <col min="13040" max="13040" width="10.42578125" style="1" customWidth="1"/>
    <col min="13041" max="13041" width="0" style="1" hidden="1" customWidth="1"/>
    <col min="13042" max="13042" width="11.140625" style="1" customWidth="1"/>
    <col min="13043" max="13043" width="16.5703125" style="1" customWidth="1"/>
    <col min="13044" max="13044" width="9.5703125" style="1" customWidth="1"/>
    <col min="13045" max="13046" width="9.140625" style="1"/>
    <col min="13047" max="13047" width="10.7109375" style="1" bestFit="1" customWidth="1"/>
    <col min="13048" max="13288" width="9.140625" style="1"/>
    <col min="13289" max="13289" width="9.28515625" style="1" customWidth="1"/>
    <col min="13290" max="13290" width="52.28515625" style="1" customWidth="1"/>
    <col min="13291" max="13291" width="0" style="1" hidden="1" customWidth="1"/>
    <col min="13292" max="13292" width="12.5703125" style="1" customWidth="1"/>
    <col min="13293" max="13293" width="0" style="1" hidden="1" customWidth="1"/>
    <col min="13294" max="13294" width="9.5703125" style="1" customWidth="1"/>
    <col min="13295" max="13295" width="11.7109375" style="1" customWidth="1"/>
    <col min="13296" max="13296" width="10.42578125" style="1" customWidth="1"/>
    <col min="13297" max="13297" width="0" style="1" hidden="1" customWidth="1"/>
    <col min="13298" max="13298" width="11.140625" style="1" customWidth="1"/>
    <col min="13299" max="13299" width="16.5703125" style="1" customWidth="1"/>
    <col min="13300" max="13300" width="9.5703125" style="1" customWidth="1"/>
    <col min="13301" max="13302" width="9.140625" style="1"/>
    <col min="13303" max="13303" width="10.7109375" style="1" bestFit="1" customWidth="1"/>
    <col min="13304" max="13544" width="9.140625" style="1"/>
    <col min="13545" max="13545" width="9.28515625" style="1" customWidth="1"/>
    <col min="13546" max="13546" width="52.28515625" style="1" customWidth="1"/>
    <col min="13547" max="13547" width="0" style="1" hidden="1" customWidth="1"/>
    <col min="13548" max="13548" width="12.5703125" style="1" customWidth="1"/>
    <col min="13549" max="13549" width="0" style="1" hidden="1" customWidth="1"/>
    <col min="13550" max="13550" width="9.5703125" style="1" customWidth="1"/>
    <col min="13551" max="13551" width="11.7109375" style="1" customWidth="1"/>
    <col min="13552" max="13552" width="10.42578125" style="1" customWidth="1"/>
    <col min="13553" max="13553" width="0" style="1" hidden="1" customWidth="1"/>
    <col min="13554" max="13554" width="11.140625" style="1" customWidth="1"/>
    <col min="13555" max="13555" width="16.5703125" style="1" customWidth="1"/>
    <col min="13556" max="13556" width="9.5703125" style="1" customWidth="1"/>
    <col min="13557" max="13558" width="9.140625" style="1"/>
    <col min="13559" max="13559" width="10.7109375" style="1" bestFit="1" customWidth="1"/>
    <col min="13560" max="13800" width="9.140625" style="1"/>
    <col min="13801" max="13801" width="9.28515625" style="1" customWidth="1"/>
    <col min="13802" max="13802" width="52.28515625" style="1" customWidth="1"/>
    <col min="13803" max="13803" width="0" style="1" hidden="1" customWidth="1"/>
    <col min="13804" max="13804" width="12.5703125" style="1" customWidth="1"/>
    <col min="13805" max="13805" width="0" style="1" hidden="1" customWidth="1"/>
    <col min="13806" max="13806" width="9.5703125" style="1" customWidth="1"/>
    <col min="13807" max="13807" width="11.7109375" style="1" customWidth="1"/>
    <col min="13808" max="13808" width="10.42578125" style="1" customWidth="1"/>
    <col min="13809" max="13809" width="0" style="1" hidden="1" customWidth="1"/>
    <col min="13810" max="13810" width="11.140625" style="1" customWidth="1"/>
    <col min="13811" max="13811" width="16.5703125" style="1" customWidth="1"/>
    <col min="13812" max="13812" width="9.5703125" style="1" customWidth="1"/>
    <col min="13813" max="13814" width="9.140625" style="1"/>
    <col min="13815" max="13815" width="10.7109375" style="1" bestFit="1" customWidth="1"/>
    <col min="13816" max="14056" width="9.140625" style="1"/>
    <col min="14057" max="14057" width="9.28515625" style="1" customWidth="1"/>
    <col min="14058" max="14058" width="52.28515625" style="1" customWidth="1"/>
    <col min="14059" max="14059" width="0" style="1" hidden="1" customWidth="1"/>
    <col min="14060" max="14060" width="12.5703125" style="1" customWidth="1"/>
    <col min="14061" max="14061" width="0" style="1" hidden="1" customWidth="1"/>
    <col min="14062" max="14062" width="9.5703125" style="1" customWidth="1"/>
    <col min="14063" max="14063" width="11.7109375" style="1" customWidth="1"/>
    <col min="14064" max="14064" width="10.42578125" style="1" customWidth="1"/>
    <col min="14065" max="14065" width="0" style="1" hidden="1" customWidth="1"/>
    <col min="14066" max="14066" width="11.140625" style="1" customWidth="1"/>
    <col min="14067" max="14067" width="16.5703125" style="1" customWidth="1"/>
    <col min="14068" max="14068" width="9.5703125" style="1" customWidth="1"/>
    <col min="14069" max="14070" width="9.140625" style="1"/>
    <col min="14071" max="14071" width="10.7109375" style="1" bestFit="1" customWidth="1"/>
    <col min="14072" max="14312" width="9.140625" style="1"/>
    <col min="14313" max="14313" width="9.28515625" style="1" customWidth="1"/>
    <col min="14314" max="14314" width="52.28515625" style="1" customWidth="1"/>
    <col min="14315" max="14315" width="0" style="1" hidden="1" customWidth="1"/>
    <col min="14316" max="14316" width="12.5703125" style="1" customWidth="1"/>
    <col min="14317" max="14317" width="0" style="1" hidden="1" customWidth="1"/>
    <col min="14318" max="14318" width="9.5703125" style="1" customWidth="1"/>
    <col min="14319" max="14319" width="11.7109375" style="1" customWidth="1"/>
    <col min="14320" max="14320" width="10.42578125" style="1" customWidth="1"/>
    <col min="14321" max="14321" width="0" style="1" hidden="1" customWidth="1"/>
    <col min="14322" max="14322" width="11.140625" style="1" customWidth="1"/>
    <col min="14323" max="14323" width="16.5703125" style="1" customWidth="1"/>
    <col min="14324" max="14324" width="9.5703125" style="1" customWidth="1"/>
    <col min="14325" max="14326" width="9.140625" style="1"/>
    <col min="14327" max="14327" width="10.7109375" style="1" bestFit="1" customWidth="1"/>
    <col min="14328" max="14568" width="9.140625" style="1"/>
    <col min="14569" max="14569" width="9.28515625" style="1" customWidth="1"/>
    <col min="14570" max="14570" width="52.28515625" style="1" customWidth="1"/>
    <col min="14571" max="14571" width="0" style="1" hidden="1" customWidth="1"/>
    <col min="14572" max="14572" width="12.5703125" style="1" customWidth="1"/>
    <col min="14573" max="14573" width="0" style="1" hidden="1" customWidth="1"/>
    <col min="14574" max="14574" width="9.5703125" style="1" customWidth="1"/>
    <col min="14575" max="14575" width="11.7109375" style="1" customWidth="1"/>
    <col min="14576" max="14576" width="10.42578125" style="1" customWidth="1"/>
    <col min="14577" max="14577" width="0" style="1" hidden="1" customWidth="1"/>
    <col min="14578" max="14578" width="11.140625" style="1" customWidth="1"/>
    <col min="14579" max="14579" width="16.5703125" style="1" customWidth="1"/>
    <col min="14580" max="14580" width="9.5703125" style="1" customWidth="1"/>
    <col min="14581" max="14582" width="9.140625" style="1"/>
    <col min="14583" max="14583" width="10.7109375" style="1" bestFit="1" customWidth="1"/>
    <col min="14584" max="14824" width="9.140625" style="1"/>
    <col min="14825" max="14825" width="9.28515625" style="1" customWidth="1"/>
    <col min="14826" max="14826" width="52.28515625" style="1" customWidth="1"/>
    <col min="14827" max="14827" width="0" style="1" hidden="1" customWidth="1"/>
    <col min="14828" max="14828" width="12.5703125" style="1" customWidth="1"/>
    <col min="14829" max="14829" width="0" style="1" hidden="1" customWidth="1"/>
    <col min="14830" max="14830" width="9.5703125" style="1" customWidth="1"/>
    <col min="14831" max="14831" width="11.7109375" style="1" customWidth="1"/>
    <col min="14832" max="14832" width="10.42578125" style="1" customWidth="1"/>
    <col min="14833" max="14833" width="0" style="1" hidden="1" customWidth="1"/>
    <col min="14834" max="14834" width="11.140625" style="1" customWidth="1"/>
    <col min="14835" max="14835" width="16.5703125" style="1" customWidth="1"/>
    <col min="14836" max="14836" width="9.5703125" style="1" customWidth="1"/>
    <col min="14837" max="14838" width="9.140625" style="1"/>
    <col min="14839" max="14839" width="10.7109375" style="1" bestFit="1" customWidth="1"/>
    <col min="14840" max="15080" width="9.140625" style="1"/>
    <col min="15081" max="15081" width="9.28515625" style="1" customWidth="1"/>
    <col min="15082" max="15082" width="52.28515625" style="1" customWidth="1"/>
    <col min="15083" max="15083" width="0" style="1" hidden="1" customWidth="1"/>
    <col min="15084" max="15084" width="12.5703125" style="1" customWidth="1"/>
    <col min="15085" max="15085" width="0" style="1" hidden="1" customWidth="1"/>
    <col min="15086" max="15086" width="9.5703125" style="1" customWidth="1"/>
    <col min="15087" max="15087" width="11.7109375" style="1" customWidth="1"/>
    <col min="15088" max="15088" width="10.42578125" style="1" customWidth="1"/>
    <col min="15089" max="15089" width="0" style="1" hidden="1" customWidth="1"/>
    <col min="15090" max="15090" width="11.140625" style="1" customWidth="1"/>
    <col min="15091" max="15091" width="16.5703125" style="1" customWidth="1"/>
    <col min="15092" max="15092" width="9.5703125" style="1" customWidth="1"/>
    <col min="15093" max="15094" width="9.140625" style="1"/>
    <col min="15095" max="15095" width="10.7109375" style="1" bestFit="1" customWidth="1"/>
    <col min="15096" max="15336" width="9.140625" style="1"/>
    <col min="15337" max="15337" width="9.28515625" style="1" customWidth="1"/>
    <col min="15338" max="15338" width="52.28515625" style="1" customWidth="1"/>
    <col min="15339" max="15339" width="0" style="1" hidden="1" customWidth="1"/>
    <col min="15340" max="15340" width="12.5703125" style="1" customWidth="1"/>
    <col min="15341" max="15341" width="0" style="1" hidden="1" customWidth="1"/>
    <col min="15342" max="15342" width="9.5703125" style="1" customWidth="1"/>
    <col min="15343" max="15343" width="11.7109375" style="1" customWidth="1"/>
    <col min="15344" max="15344" width="10.42578125" style="1" customWidth="1"/>
    <col min="15345" max="15345" width="0" style="1" hidden="1" customWidth="1"/>
    <col min="15346" max="15346" width="11.140625" style="1" customWidth="1"/>
    <col min="15347" max="15347" width="16.5703125" style="1" customWidth="1"/>
    <col min="15348" max="15348" width="9.5703125" style="1" customWidth="1"/>
    <col min="15349" max="15350" width="9.140625" style="1"/>
    <col min="15351" max="15351" width="10.7109375" style="1" bestFit="1" customWidth="1"/>
    <col min="15352" max="15592" width="9.140625" style="1"/>
    <col min="15593" max="15593" width="9.28515625" style="1" customWidth="1"/>
    <col min="15594" max="15594" width="52.28515625" style="1" customWidth="1"/>
    <col min="15595" max="15595" width="0" style="1" hidden="1" customWidth="1"/>
    <col min="15596" max="15596" width="12.5703125" style="1" customWidth="1"/>
    <col min="15597" max="15597" width="0" style="1" hidden="1" customWidth="1"/>
    <col min="15598" max="15598" width="9.5703125" style="1" customWidth="1"/>
    <col min="15599" max="15599" width="11.7109375" style="1" customWidth="1"/>
    <col min="15600" max="15600" width="10.42578125" style="1" customWidth="1"/>
    <col min="15601" max="15601" width="0" style="1" hidden="1" customWidth="1"/>
    <col min="15602" max="15602" width="11.140625" style="1" customWidth="1"/>
    <col min="15603" max="15603" width="16.5703125" style="1" customWidth="1"/>
    <col min="15604" max="15604" width="9.5703125" style="1" customWidth="1"/>
    <col min="15605" max="15606" width="9.140625" style="1"/>
    <col min="15607" max="15607" width="10.7109375" style="1" bestFit="1" customWidth="1"/>
    <col min="15608" max="15848" width="9.140625" style="1"/>
    <col min="15849" max="15849" width="9.28515625" style="1" customWidth="1"/>
    <col min="15850" max="15850" width="52.28515625" style="1" customWidth="1"/>
    <col min="15851" max="15851" width="0" style="1" hidden="1" customWidth="1"/>
    <col min="15852" max="15852" width="12.5703125" style="1" customWidth="1"/>
    <col min="15853" max="15853" width="0" style="1" hidden="1" customWidth="1"/>
    <col min="15854" max="15854" width="9.5703125" style="1" customWidth="1"/>
    <col min="15855" max="15855" width="11.7109375" style="1" customWidth="1"/>
    <col min="15856" max="15856" width="10.42578125" style="1" customWidth="1"/>
    <col min="15857" max="15857" width="0" style="1" hidden="1" customWidth="1"/>
    <col min="15858" max="15858" width="11.140625" style="1" customWidth="1"/>
    <col min="15859" max="15859" width="16.5703125" style="1" customWidth="1"/>
    <col min="15860" max="15860" width="9.5703125" style="1" customWidth="1"/>
    <col min="15861" max="15862" width="9.140625" style="1"/>
    <col min="15863" max="15863" width="10.7109375" style="1" bestFit="1" customWidth="1"/>
    <col min="15864" max="16104" width="9.140625" style="1"/>
    <col min="16105" max="16105" width="9.28515625" style="1" customWidth="1"/>
    <col min="16106" max="16106" width="52.28515625" style="1" customWidth="1"/>
    <col min="16107" max="16107" width="0" style="1" hidden="1" customWidth="1"/>
    <col min="16108" max="16108" width="12.5703125" style="1" customWidth="1"/>
    <col min="16109" max="16109" width="0" style="1" hidden="1" customWidth="1"/>
    <col min="16110" max="16110" width="9.5703125" style="1" customWidth="1"/>
    <col min="16111" max="16111" width="11.7109375" style="1" customWidth="1"/>
    <col min="16112" max="16112" width="10.42578125" style="1" customWidth="1"/>
    <col min="16113" max="16113" width="0" style="1" hidden="1" customWidth="1"/>
    <col min="16114" max="16114" width="11.140625" style="1" customWidth="1"/>
    <col min="16115" max="16115" width="16.5703125" style="1" customWidth="1"/>
    <col min="16116" max="16116" width="9.5703125" style="1" customWidth="1"/>
    <col min="16117" max="16118" width="9.140625" style="1"/>
    <col min="16119" max="16119" width="10.7109375" style="1" bestFit="1" customWidth="1"/>
    <col min="16120" max="16384" width="9.140625" style="1"/>
  </cols>
  <sheetData>
    <row r="1" spans="1:16" hidden="1" x14ac:dyDescent="0.3">
      <c r="C1" s="2"/>
      <c r="O1" s="2"/>
    </row>
    <row r="2" spans="1:16" x14ac:dyDescent="0.3">
      <c r="C2" s="13"/>
      <c r="O2" s="13"/>
    </row>
    <row r="3" spans="1:16" ht="18.75" x14ac:dyDescent="0.3">
      <c r="B3" s="33" t="s">
        <v>39</v>
      </c>
      <c r="C3" s="13"/>
      <c r="O3" s="13"/>
    </row>
    <row r="4" spans="1:16" x14ac:dyDescent="0.3">
      <c r="C4" s="13"/>
      <c r="O4" s="13"/>
    </row>
    <row r="5" spans="1:16" x14ac:dyDescent="0.3">
      <c r="C5" s="13"/>
      <c r="O5" s="13"/>
    </row>
    <row r="6" spans="1:16" ht="56.25" customHeight="1" x14ac:dyDescent="0.3">
      <c r="A6" s="4"/>
      <c r="B6" s="17"/>
      <c r="C6" s="30" t="s">
        <v>32</v>
      </c>
      <c r="D6" s="39" t="s">
        <v>37</v>
      </c>
      <c r="E6" s="30" t="s">
        <v>38</v>
      </c>
      <c r="F6" s="31" t="s">
        <v>45</v>
      </c>
      <c r="G6" s="10" t="s">
        <v>43</v>
      </c>
      <c r="O6" s="31" t="s">
        <v>33</v>
      </c>
      <c r="P6" s="31" t="s">
        <v>34</v>
      </c>
    </row>
    <row r="7" spans="1:16" ht="16.5" customHeight="1" x14ac:dyDescent="0.3">
      <c r="A7" s="4"/>
      <c r="B7" s="14" t="s">
        <v>44</v>
      </c>
      <c r="C7" s="43">
        <f>C8+C14</f>
        <v>1122299</v>
      </c>
      <c r="D7" s="35"/>
      <c r="E7" s="38">
        <f>E8+E14</f>
        <v>1129863</v>
      </c>
      <c r="F7" s="48">
        <f>F8+F14</f>
        <v>499613.24</v>
      </c>
      <c r="G7" s="50">
        <f>F7/E7*100</f>
        <v>44.218922117106231</v>
      </c>
      <c r="H7" s="25"/>
      <c r="I7" s="25"/>
      <c r="O7" s="29">
        <f>SUM(O14+O8)</f>
        <v>1025667</v>
      </c>
      <c r="P7" s="29">
        <f>SUM(P14+P8)</f>
        <v>1035659</v>
      </c>
    </row>
    <row r="8" spans="1:16" ht="16.5" customHeight="1" x14ac:dyDescent="0.3">
      <c r="A8" s="16"/>
      <c r="B8" s="14" t="s">
        <v>30</v>
      </c>
      <c r="C8" s="21">
        <f>SUM(C9:C12)</f>
        <v>39650</v>
      </c>
      <c r="D8" s="35"/>
      <c r="E8" s="38">
        <f>SUM(E9:E12)</f>
        <v>179946</v>
      </c>
      <c r="F8" s="48">
        <f>SUM(F9:F12)</f>
        <v>79423.839999999997</v>
      </c>
      <c r="G8" s="50">
        <f t="shared" ref="G8:G65" si="0">F8/E8*100</f>
        <v>44.137596834605937</v>
      </c>
      <c r="H8" s="25"/>
      <c r="I8" s="25"/>
      <c r="K8" s="25"/>
      <c r="O8" s="20">
        <f>SUM(O9:O12)</f>
        <v>273100</v>
      </c>
      <c r="P8" s="20">
        <f>SUM(P9:P12)</f>
        <v>174100</v>
      </c>
    </row>
    <row r="9" spans="1:16" ht="16.5" customHeight="1" x14ac:dyDescent="0.3">
      <c r="A9" s="16"/>
      <c r="B9" s="8" t="s">
        <v>35</v>
      </c>
      <c r="C9" s="22">
        <v>6250</v>
      </c>
      <c r="D9" s="35">
        <v>96</v>
      </c>
      <c r="E9" s="37">
        <f>D9+C9</f>
        <v>6346</v>
      </c>
      <c r="F9" s="52">
        <v>976.2</v>
      </c>
      <c r="G9" s="50">
        <f t="shared" si="0"/>
        <v>15.382918373778759</v>
      </c>
      <c r="H9" s="25"/>
      <c r="O9" s="22">
        <v>0</v>
      </c>
      <c r="P9" s="22">
        <v>0</v>
      </c>
    </row>
    <row r="10" spans="1:16" ht="16.5" customHeight="1" x14ac:dyDescent="0.3">
      <c r="A10" s="16"/>
      <c r="B10" s="8" t="s">
        <v>26</v>
      </c>
      <c r="C10" s="22">
        <v>32500</v>
      </c>
      <c r="D10" s="35"/>
      <c r="E10" s="37">
        <f t="shared" ref="E10:E12" si="1">D10+C10</f>
        <v>32500</v>
      </c>
      <c r="F10" s="52">
        <v>13998.61</v>
      </c>
      <c r="G10" s="50">
        <f t="shared" si="0"/>
        <v>43.072646153846158</v>
      </c>
      <c r="H10" s="25"/>
      <c r="I10" s="25"/>
      <c r="O10" s="22">
        <v>132200</v>
      </c>
      <c r="P10" s="22">
        <v>33200</v>
      </c>
    </row>
    <row r="11" spans="1:16" ht="16.5" customHeight="1" x14ac:dyDescent="0.3">
      <c r="A11" s="16"/>
      <c r="B11" s="8" t="s">
        <v>27</v>
      </c>
      <c r="C11" s="22">
        <v>900</v>
      </c>
      <c r="D11" s="35"/>
      <c r="E11" s="37">
        <f t="shared" si="1"/>
        <v>900</v>
      </c>
      <c r="F11" s="52">
        <v>100</v>
      </c>
      <c r="G11" s="50">
        <f t="shared" si="0"/>
        <v>11.111111111111111</v>
      </c>
      <c r="O11" s="22">
        <v>700</v>
      </c>
      <c r="P11" s="22">
        <v>700</v>
      </c>
    </row>
    <row r="12" spans="1:16" ht="16.5" customHeight="1" x14ac:dyDescent="0.3">
      <c r="A12" s="16"/>
      <c r="B12" s="8" t="s">
        <v>28</v>
      </c>
      <c r="C12" s="22"/>
      <c r="D12" s="35">
        <v>140200</v>
      </c>
      <c r="E12" s="37">
        <f t="shared" si="1"/>
        <v>140200</v>
      </c>
      <c r="F12" s="52">
        <v>64349.03</v>
      </c>
      <c r="G12" s="50">
        <f t="shared" si="0"/>
        <v>45.898024251069899</v>
      </c>
      <c r="L12" s="49"/>
      <c r="O12" s="21">
        <v>140200</v>
      </c>
      <c r="P12" s="21">
        <v>140200</v>
      </c>
    </row>
    <row r="13" spans="1:16" ht="16.5" customHeight="1" x14ac:dyDescent="0.3">
      <c r="A13" s="16"/>
      <c r="B13" s="8"/>
      <c r="C13" s="22"/>
      <c r="D13" s="35"/>
      <c r="E13" s="37"/>
      <c r="F13" s="44"/>
      <c r="G13" s="50"/>
      <c r="I13" s="25"/>
      <c r="O13" s="21"/>
      <c r="P13" s="21"/>
    </row>
    <row r="14" spans="1:16" ht="21" customHeight="1" x14ac:dyDescent="0.3">
      <c r="A14" s="16"/>
      <c r="B14" s="28" t="s">
        <v>31</v>
      </c>
      <c r="C14" s="21">
        <f>SUM(C15:C18)</f>
        <v>1082649</v>
      </c>
      <c r="D14" s="35"/>
      <c r="E14" s="38">
        <f>SUM(E15:E18)</f>
        <v>949917</v>
      </c>
      <c r="F14" s="48">
        <f>SUM(F15:F18)</f>
        <v>420189.39999999997</v>
      </c>
      <c r="G14" s="50">
        <f t="shared" si="0"/>
        <v>44.234327841274549</v>
      </c>
      <c r="I14" s="49"/>
      <c r="O14" s="20">
        <f t="shared" ref="O14:P14" si="2">SUM(O15:O18)</f>
        <v>752567</v>
      </c>
      <c r="P14" s="20">
        <f t="shared" si="2"/>
        <v>861559</v>
      </c>
    </row>
    <row r="15" spans="1:16" ht="16.5" customHeight="1" x14ac:dyDescent="0.3">
      <c r="A15" s="15"/>
      <c r="B15" s="8" t="s">
        <v>18</v>
      </c>
      <c r="C15" s="22">
        <v>684049</v>
      </c>
      <c r="D15" s="35">
        <v>-31782</v>
      </c>
      <c r="E15" s="37">
        <f>D15+C15</f>
        <v>652267</v>
      </c>
      <c r="F15" s="52">
        <v>326601.59999999998</v>
      </c>
      <c r="G15" s="50">
        <f t="shared" si="0"/>
        <v>50.071765090062804</v>
      </c>
      <c r="H15" s="25"/>
      <c r="L15" s="49"/>
      <c r="O15" s="22">
        <v>700789</v>
      </c>
      <c r="P15" s="22">
        <v>703757</v>
      </c>
    </row>
    <row r="16" spans="1:16" ht="16.5" customHeight="1" x14ac:dyDescent="0.3">
      <c r="A16" s="15"/>
      <c r="B16" s="8" t="s">
        <v>21</v>
      </c>
      <c r="C16" s="22">
        <v>250000</v>
      </c>
      <c r="D16" s="35">
        <v>-103570</v>
      </c>
      <c r="E16" s="37">
        <f>D16+C16</f>
        <v>146430</v>
      </c>
      <c r="F16" s="52">
        <v>18547.8</v>
      </c>
      <c r="G16" s="50">
        <f t="shared" si="0"/>
        <v>12.666666666666664</v>
      </c>
      <c r="H16" s="25"/>
      <c r="O16" s="22">
        <v>0</v>
      </c>
      <c r="P16" s="22">
        <v>0</v>
      </c>
    </row>
    <row r="17" spans="1:16" ht="16.5" customHeight="1" x14ac:dyDescent="0.3">
      <c r="A17" s="15"/>
      <c r="B17" s="8" t="s">
        <v>17</v>
      </c>
      <c r="C17" s="22">
        <f>C45+C50</f>
        <v>143200</v>
      </c>
      <c r="D17" s="35">
        <v>2620</v>
      </c>
      <c r="E17" s="37">
        <f>D17+C17</f>
        <v>145820</v>
      </c>
      <c r="F17" s="52">
        <v>72640</v>
      </c>
      <c r="G17" s="50">
        <f t="shared" si="0"/>
        <v>49.81484021396242</v>
      </c>
      <c r="H17" s="25"/>
      <c r="O17" s="22">
        <v>46378</v>
      </c>
      <c r="P17" s="22">
        <v>152402</v>
      </c>
    </row>
    <row r="18" spans="1:16" ht="16.5" customHeight="1" x14ac:dyDescent="0.3">
      <c r="A18" s="15"/>
      <c r="B18" s="8" t="s">
        <v>16</v>
      </c>
      <c r="C18" s="22">
        <v>5400</v>
      </c>
      <c r="D18" s="35"/>
      <c r="E18" s="37">
        <f>C18</f>
        <v>5400</v>
      </c>
      <c r="F18" s="52">
        <v>2400</v>
      </c>
      <c r="G18" s="50">
        <f t="shared" si="0"/>
        <v>44.444444444444443</v>
      </c>
      <c r="H18" s="25"/>
      <c r="I18" s="49"/>
      <c r="O18" s="22">
        <v>5400</v>
      </c>
      <c r="P18" s="22">
        <v>5400</v>
      </c>
    </row>
    <row r="19" spans="1:16" ht="16.5" customHeight="1" x14ac:dyDescent="0.3">
      <c r="A19" s="56"/>
      <c r="B19" s="57"/>
      <c r="C19" s="58"/>
      <c r="D19" s="45"/>
      <c r="E19" s="45"/>
      <c r="F19" s="44"/>
      <c r="G19" s="10"/>
      <c r="H19" s="25"/>
      <c r="J19" s="25"/>
      <c r="O19" s="22"/>
      <c r="P19" s="22"/>
    </row>
    <row r="20" spans="1:16" ht="16.5" customHeight="1" x14ac:dyDescent="0.3">
      <c r="A20" s="5"/>
      <c r="B20" s="8"/>
      <c r="C20" s="21"/>
      <c r="D20" s="35"/>
      <c r="E20" s="36"/>
      <c r="F20" s="45"/>
      <c r="G20" s="10"/>
      <c r="L20" s="25"/>
      <c r="O20" s="21"/>
      <c r="P20" s="21"/>
    </row>
    <row r="21" spans="1:16" ht="16.5" customHeight="1" x14ac:dyDescent="0.3">
      <c r="A21" s="6"/>
      <c r="B21" s="19" t="s">
        <v>6</v>
      </c>
      <c r="C21" s="21">
        <f>SUM(C22:C25)</f>
        <v>649742</v>
      </c>
      <c r="D21" s="35"/>
      <c r="E21" s="38">
        <f>SUM(E22:E25)</f>
        <v>617960</v>
      </c>
      <c r="F21" s="48">
        <v>270272</v>
      </c>
      <c r="G21" s="51">
        <f t="shared" si="0"/>
        <v>43.736164153019615</v>
      </c>
      <c r="I21" s="25"/>
      <c r="O21" s="21">
        <f>SUM(O22:O25)</f>
        <v>666482</v>
      </c>
      <c r="P21" s="21">
        <f>SUM(P22:P25)</f>
        <v>669450</v>
      </c>
    </row>
    <row r="22" spans="1:16" ht="16.5" customHeight="1" x14ac:dyDescent="0.3">
      <c r="A22" s="6">
        <v>610</v>
      </c>
      <c r="B22" s="19" t="s">
        <v>1</v>
      </c>
      <c r="C22" s="22">
        <v>435600</v>
      </c>
      <c r="D22" s="35">
        <v>-12600</v>
      </c>
      <c r="E22" s="37">
        <f>D22+C22</f>
        <v>423000</v>
      </c>
      <c r="F22" s="47">
        <v>175267</v>
      </c>
      <c r="G22" s="51">
        <f t="shared" si="0"/>
        <v>41.434278959810875</v>
      </c>
      <c r="J22" s="25"/>
      <c r="L22" s="49"/>
      <c r="O22" s="22">
        <v>447300</v>
      </c>
      <c r="P22" s="22">
        <v>449050</v>
      </c>
    </row>
    <row r="23" spans="1:16" ht="16.5" customHeight="1" x14ac:dyDescent="0.3">
      <c r="A23" s="6">
        <v>620</v>
      </c>
      <c r="B23" s="19" t="s">
        <v>2</v>
      </c>
      <c r="C23" s="22">
        <v>152242</v>
      </c>
      <c r="D23" s="35">
        <v>-4412</v>
      </c>
      <c r="E23" s="37">
        <f>D23+C23</f>
        <v>147830</v>
      </c>
      <c r="F23" s="53">
        <v>64311</v>
      </c>
      <c r="G23" s="51">
        <f t="shared" si="0"/>
        <v>43.50334844077657</v>
      </c>
      <c r="I23" s="25"/>
      <c r="L23" s="25"/>
      <c r="O23" s="22">
        <v>156332</v>
      </c>
      <c r="P23" s="22">
        <v>156700</v>
      </c>
    </row>
    <row r="24" spans="1:16" ht="16.5" customHeight="1" x14ac:dyDescent="0.3">
      <c r="A24" s="6">
        <v>630</v>
      </c>
      <c r="B24" s="19" t="s">
        <v>0</v>
      </c>
      <c r="C24" s="22">
        <v>61200</v>
      </c>
      <c r="D24" s="35">
        <v>-14570</v>
      </c>
      <c r="E24" s="37">
        <f>D24+C24</f>
        <v>46630</v>
      </c>
      <c r="F24" s="47">
        <v>26317</v>
      </c>
      <c r="G24" s="51">
        <f t="shared" si="0"/>
        <v>56.437915505039669</v>
      </c>
      <c r="O24" s="22">
        <v>62050</v>
      </c>
      <c r="P24" s="22">
        <v>63100</v>
      </c>
    </row>
    <row r="25" spans="1:16" ht="16.5" customHeight="1" x14ac:dyDescent="0.3">
      <c r="A25" s="6">
        <v>640</v>
      </c>
      <c r="B25" s="19" t="s">
        <v>3</v>
      </c>
      <c r="C25" s="22">
        <v>700</v>
      </c>
      <c r="D25" s="35">
        <v>-200</v>
      </c>
      <c r="E25" s="37">
        <f>D25+C25</f>
        <v>500</v>
      </c>
      <c r="F25" s="47">
        <v>4377</v>
      </c>
      <c r="G25" s="51">
        <f t="shared" si="0"/>
        <v>875.4</v>
      </c>
      <c r="H25" s="25"/>
      <c r="O25" s="22">
        <v>800</v>
      </c>
      <c r="P25" s="22">
        <v>600</v>
      </c>
    </row>
    <row r="26" spans="1:16" ht="16.5" customHeight="1" x14ac:dyDescent="0.3">
      <c r="A26" s="10"/>
      <c r="B26" s="23"/>
      <c r="C26" s="22"/>
      <c r="D26" s="35"/>
      <c r="E26" s="36"/>
      <c r="F26" s="47"/>
      <c r="G26" s="51"/>
      <c r="J26" s="25"/>
      <c r="L26" s="49"/>
      <c r="O26" s="22"/>
      <c r="P26" s="22"/>
    </row>
    <row r="27" spans="1:16" ht="16.5" customHeight="1" x14ac:dyDescent="0.3">
      <c r="A27" s="11"/>
      <c r="B27" s="3" t="s">
        <v>7</v>
      </c>
      <c r="C27" s="21">
        <f>SUM(C28:C35)</f>
        <v>284307</v>
      </c>
      <c r="D27" s="35"/>
      <c r="E27" s="38">
        <f>SUM(E28:E36)</f>
        <v>187083</v>
      </c>
      <c r="F27" s="48">
        <v>28502</v>
      </c>
      <c r="G27" s="51">
        <f t="shared" si="0"/>
        <v>15.234949193673398</v>
      </c>
      <c r="I27" s="25"/>
      <c r="O27" s="21">
        <f t="shared" ref="O27:P27" si="3">SUM(O28:O35)</f>
        <v>290557</v>
      </c>
      <c r="P27" s="21">
        <f t="shared" si="3"/>
        <v>290557</v>
      </c>
    </row>
    <row r="28" spans="1:16" ht="16.5" customHeight="1" x14ac:dyDescent="0.3">
      <c r="A28" s="6"/>
      <c r="B28" s="24" t="s">
        <v>8</v>
      </c>
      <c r="C28" s="22">
        <v>260</v>
      </c>
      <c r="D28" s="35"/>
      <c r="E28" s="37">
        <f>D28+C28</f>
        <v>260</v>
      </c>
      <c r="F28" s="47">
        <v>0</v>
      </c>
      <c r="G28" s="51">
        <f t="shared" si="0"/>
        <v>0</v>
      </c>
      <c r="J28" s="25"/>
      <c r="O28" s="22">
        <v>260</v>
      </c>
      <c r="P28" s="22">
        <v>260</v>
      </c>
    </row>
    <row r="29" spans="1:16" ht="16.5" customHeight="1" x14ac:dyDescent="0.3">
      <c r="A29" s="6"/>
      <c r="B29" s="19" t="s">
        <v>9</v>
      </c>
      <c r="C29" s="22">
        <v>17</v>
      </c>
      <c r="D29" s="35"/>
      <c r="E29" s="37">
        <f t="shared" ref="E29:E36" si="4">D29+C29</f>
        <v>17</v>
      </c>
      <c r="F29" s="47">
        <v>17</v>
      </c>
      <c r="G29" s="51">
        <f t="shared" si="0"/>
        <v>100</v>
      </c>
      <c r="L29" s="25"/>
      <c r="O29" s="22">
        <v>17</v>
      </c>
      <c r="P29" s="22">
        <v>17</v>
      </c>
    </row>
    <row r="30" spans="1:16" ht="16.5" customHeight="1" x14ac:dyDescent="0.3">
      <c r="A30" s="6"/>
      <c r="B30" s="19" t="s">
        <v>10</v>
      </c>
      <c r="C30" s="22">
        <v>8190</v>
      </c>
      <c r="D30" s="35"/>
      <c r="E30" s="37">
        <f t="shared" si="4"/>
        <v>8190</v>
      </c>
      <c r="F30" s="53">
        <v>4546</v>
      </c>
      <c r="G30" s="51">
        <f t="shared" si="0"/>
        <v>55.506715506715508</v>
      </c>
      <c r="O30" s="22">
        <v>8190</v>
      </c>
      <c r="P30" s="22">
        <v>8190</v>
      </c>
    </row>
    <row r="31" spans="1:16" ht="16.5" customHeight="1" x14ac:dyDescent="0.3">
      <c r="A31" s="6"/>
      <c r="B31" s="19" t="s">
        <v>15</v>
      </c>
      <c r="C31" s="22">
        <v>9600</v>
      </c>
      <c r="D31" s="35"/>
      <c r="E31" s="37">
        <f t="shared" si="4"/>
        <v>9600</v>
      </c>
      <c r="F31" s="47">
        <v>0</v>
      </c>
      <c r="G31" s="51">
        <f t="shared" si="0"/>
        <v>0</v>
      </c>
      <c r="O31" s="22">
        <v>9600</v>
      </c>
      <c r="P31" s="22">
        <v>9600</v>
      </c>
    </row>
    <row r="32" spans="1:16" ht="16.5" customHeight="1" x14ac:dyDescent="0.3">
      <c r="A32" s="6"/>
      <c r="B32" s="19" t="s">
        <v>11</v>
      </c>
      <c r="C32" s="22">
        <v>10240</v>
      </c>
      <c r="D32" s="35"/>
      <c r="E32" s="37">
        <f t="shared" si="4"/>
        <v>10240</v>
      </c>
      <c r="F32" s="47">
        <v>3403</v>
      </c>
      <c r="G32" s="51">
        <f t="shared" si="0"/>
        <v>33.232421875</v>
      </c>
      <c r="I32" s="25"/>
      <c r="J32" s="25"/>
      <c r="K32" s="25"/>
      <c r="O32" s="22">
        <v>10240</v>
      </c>
      <c r="P32" s="22">
        <v>10240</v>
      </c>
    </row>
    <row r="33" spans="1:16" ht="16.5" customHeight="1" x14ac:dyDescent="0.3">
      <c r="A33" s="6"/>
      <c r="B33" s="19" t="s">
        <v>20</v>
      </c>
      <c r="C33" s="22">
        <v>6000</v>
      </c>
      <c r="D33" s="35"/>
      <c r="E33" s="37">
        <f t="shared" si="4"/>
        <v>6000</v>
      </c>
      <c r="F33" s="47">
        <v>4950</v>
      </c>
      <c r="G33" s="51">
        <f t="shared" si="0"/>
        <v>82.5</v>
      </c>
      <c r="J33" s="25"/>
      <c r="O33" s="22">
        <v>6000</v>
      </c>
      <c r="P33" s="22">
        <v>6000</v>
      </c>
    </row>
    <row r="34" spans="1:16" ht="16.5" customHeight="1" x14ac:dyDescent="0.3">
      <c r="A34" s="6"/>
      <c r="B34" s="19" t="s">
        <v>42</v>
      </c>
      <c r="C34" s="22"/>
      <c r="D34" s="35"/>
      <c r="E34" s="37">
        <v>0</v>
      </c>
      <c r="F34" s="47">
        <v>1200</v>
      </c>
      <c r="G34" s="51"/>
      <c r="J34" s="25"/>
      <c r="O34" s="22"/>
      <c r="P34" s="22"/>
    </row>
    <row r="35" spans="1:16" ht="16.5" customHeight="1" x14ac:dyDescent="0.3">
      <c r="A35" s="6"/>
      <c r="B35" s="19" t="s">
        <v>40</v>
      </c>
      <c r="C35" s="22">
        <v>250000</v>
      </c>
      <c r="D35" s="35">
        <v>-103570</v>
      </c>
      <c r="E35" s="37">
        <f t="shared" si="4"/>
        <v>146430</v>
      </c>
      <c r="F35" s="47">
        <v>13676</v>
      </c>
      <c r="G35" s="51">
        <f t="shared" si="0"/>
        <v>9.339616198866354</v>
      </c>
      <c r="L35" s="25"/>
      <c r="O35" s="22">
        <v>256250</v>
      </c>
      <c r="P35" s="22">
        <v>256250</v>
      </c>
    </row>
    <row r="36" spans="1:16" ht="16.5" customHeight="1" x14ac:dyDescent="0.3">
      <c r="A36" s="6"/>
      <c r="B36" s="19" t="s">
        <v>41</v>
      </c>
      <c r="C36" s="22">
        <v>6250</v>
      </c>
      <c r="D36" s="35">
        <v>96</v>
      </c>
      <c r="E36" s="37">
        <f t="shared" si="4"/>
        <v>6346</v>
      </c>
      <c r="F36" s="47">
        <v>710</v>
      </c>
      <c r="G36" s="51">
        <f t="shared" si="0"/>
        <v>11.188150015757959</v>
      </c>
      <c r="J36" s="25"/>
      <c r="O36" s="22"/>
      <c r="P36" s="22"/>
    </row>
    <row r="37" spans="1:16" ht="16.5" hidden="1" customHeight="1" x14ac:dyDescent="0.3">
      <c r="A37" s="6"/>
      <c r="B37" s="19"/>
      <c r="C37" s="22"/>
      <c r="D37" s="35"/>
      <c r="E37" s="36"/>
      <c r="F37" s="47"/>
      <c r="G37" s="51"/>
      <c r="O37" s="22"/>
      <c r="P37" s="22"/>
    </row>
    <row r="38" spans="1:16" ht="16.5" hidden="1" customHeight="1" x14ac:dyDescent="0.3">
      <c r="A38" s="6"/>
      <c r="B38" s="18" t="s">
        <v>7</v>
      </c>
      <c r="C38" s="21">
        <f>SUM(C39:C43)</f>
        <v>290557</v>
      </c>
      <c r="D38" s="35"/>
      <c r="E38" s="38">
        <f>SUM(E39:E43)</f>
        <v>186987</v>
      </c>
      <c r="F38" s="48">
        <v>28502</v>
      </c>
      <c r="G38" s="51">
        <f t="shared" si="0"/>
        <v>15.242770887815729</v>
      </c>
      <c r="O38" s="21">
        <f t="shared" ref="O38:P38" si="5">SUM(O39:O43)</f>
        <v>34307</v>
      </c>
      <c r="P38" s="21">
        <f t="shared" si="5"/>
        <v>34307</v>
      </c>
    </row>
    <row r="39" spans="1:16" ht="16.5" hidden="1" customHeight="1" x14ac:dyDescent="0.3">
      <c r="A39" s="6">
        <v>610</v>
      </c>
      <c r="B39" s="19" t="s">
        <v>1</v>
      </c>
      <c r="C39" s="22">
        <v>12314</v>
      </c>
      <c r="D39" s="35"/>
      <c r="E39" s="37">
        <f>D39+C39</f>
        <v>12314</v>
      </c>
      <c r="F39" s="47"/>
      <c r="G39" s="51">
        <f t="shared" si="0"/>
        <v>0</v>
      </c>
      <c r="O39" s="22">
        <v>12314</v>
      </c>
      <c r="P39" s="22">
        <v>12314</v>
      </c>
    </row>
    <row r="40" spans="1:16" ht="16.5" hidden="1" customHeight="1" x14ac:dyDescent="0.3">
      <c r="A40" s="6">
        <v>620</v>
      </c>
      <c r="B40" s="19" t="s">
        <v>2</v>
      </c>
      <c r="C40" s="22">
        <v>4303</v>
      </c>
      <c r="D40" s="35"/>
      <c r="E40" s="37">
        <f t="shared" ref="E40:E43" si="6">D40+C40</f>
        <v>4303</v>
      </c>
      <c r="F40" s="47"/>
      <c r="G40" s="51">
        <f t="shared" si="0"/>
        <v>0</v>
      </c>
      <c r="I40" s="25"/>
      <c r="O40" s="22">
        <v>4303</v>
      </c>
      <c r="P40" s="22">
        <v>4303</v>
      </c>
    </row>
    <row r="41" spans="1:16" ht="16.5" hidden="1" customHeight="1" x14ac:dyDescent="0.3">
      <c r="A41" s="6">
        <v>630</v>
      </c>
      <c r="B41" s="19" t="s">
        <v>0</v>
      </c>
      <c r="C41" s="22">
        <v>17690</v>
      </c>
      <c r="D41" s="35"/>
      <c r="E41" s="37">
        <f t="shared" si="6"/>
        <v>17690</v>
      </c>
      <c r="F41" s="47"/>
      <c r="G41" s="51">
        <f t="shared" si="0"/>
        <v>0</v>
      </c>
      <c r="O41" s="22">
        <v>17690</v>
      </c>
      <c r="P41" s="22">
        <v>17690</v>
      </c>
    </row>
    <row r="42" spans="1:16" ht="16.5" hidden="1" customHeight="1" x14ac:dyDescent="0.3">
      <c r="A42" s="6">
        <v>630</v>
      </c>
      <c r="B42" s="8" t="s">
        <v>36</v>
      </c>
      <c r="C42" s="22">
        <v>250000</v>
      </c>
      <c r="D42" s="35">
        <v>-103570</v>
      </c>
      <c r="E42" s="37">
        <f t="shared" si="6"/>
        <v>146430</v>
      </c>
      <c r="F42" s="47"/>
      <c r="G42" s="51">
        <f t="shared" si="0"/>
        <v>0</v>
      </c>
      <c r="O42" s="22">
        <v>0</v>
      </c>
      <c r="P42" s="22">
        <v>0</v>
      </c>
    </row>
    <row r="43" spans="1:16" ht="16.5" hidden="1" customHeight="1" x14ac:dyDescent="0.3">
      <c r="A43" s="6">
        <v>630</v>
      </c>
      <c r="B43" s="8" t="s">
        <v>35</v>
      </c>
      <c r="C43" s="22">
        <v>6250</v>
      </c>
      <c r="D43" s="35"/>
      <c r="E43" s="37">
        <f t="shared" si="6"/>
        <v>6250</v>
      </c>
      <c r="F43" s="47"/>
      <c r="G43" s="51">
        <f t="shared" si="0"/>
        <v>0</v>
      </c>
      <c r="O43" s="22">
        <v>0</v>
      </c>
      <c r="P43" s="22">
        <v>0</v>
      </c>
    </row>
    <row r="44" spans="1:16" ht="16.5" customHeight="1" x14ac:dyDescent="0.3">
      <c r="A44" s="6"/>
      <c r="B44" s="19"/>
      <c r="C44" s="22"/>
      <c r="D44" s="35"/>
      <c r="E44" s="36"/>
      <c r="F44" s="47"/>
      <c r="G44" s="51"/>
      <c r="O44" s="22"/>
      <c r="P44" s="22"/>
    </row>
    <row r="45" spans="1:16" ht="16.5" customHeight="1" x14ac:dyDescent="0.3">
      <c r="A45" s="6"/>
      <c r="B45" s="18" t="s">
        <v>24</v>
      </c>
      <c r="C45" s="21">
        <v>32000</v>
      </c>
      <c r="D45" s="35"/>
      <c r="E45" s="38">
        <v>33000</v>
      </c>
      <c r="F45" s="48">
        <v>12264</v>
      </c>
      <c r="G45" s="51">
        <f t="shared" si="0"/>
        <v>37.163636363636364</v>
      </c>
      <c r="I45" s="25"/>
      <c r="O45" s="21">
        <f t="shared" ref="O45:P45" si="7">SUM(O46:O48)</f>
        <v>35121</v>
      </c>
      <c r="P45" s="21">
        <f t="shared" si="7"/>
        <v>36163</v>
      </c>
    </row>
    <row r="46" spans="1:16" ht="16.5" customHeight="1" x14ac:dyDescent="0.3">
      <c r="A46" s="6">
        <v>610</v>
      </c>
      <c r="B46" s="19" t="s">
        <v>1</v>
      </c>
      <c r="C46" s="22">
        <v>23020</v>
      </c>
      <c r="D46" s="35">
        <v>-1520</v>
      </c>
      <c r="E46" s="37">
        <f>D46+C46</f>
        <v>21500</v>
      </c>
      <c r="F46" s="47">
        <v>8795</v>
      </c>
      <c r="G46" s="51">
        <f t="shared" si="0"/>
        <v>40.906976744186046</v>
      </c>
      <c r="I46" s="25"/>
      <c r="O46" s="22">
        <v>23480</v>
      </c>
      <c r="P46" s="22">
        <v>24500</v>
      </c>
    </row>
    <row r="47" spans="1:16" ht="16.5" customHeight="1" x14ac:dyDescent="0.3">
      <c r="A47" s="6">
        <v>620</v>
      </c>
      <c r="B47" s="19" t="s">
        <v>2</v>
      </c>
      <c r="C47" s="22">
        <v>8045</v>
      </c>
      <c r="D47" s="35">
        <v>-545</v>
      </c>
      <c r="E47" s="37">
        <f>D47+C47</f>
        <v>7500</v>
      </c>
      <c r="F47" s="47">
        <v>3168</v>
      </c>
      <c r="G47" s="51">
        <f t="shared" si="0"/>
        <v>42.24</v>
      </c>
      <c r="J47" s="25"/>
      <c r="O47" s="22">
        <v>8441</v>
      </c>
      <c r="P47" s="22">
        <v>8563</v>
      </c>
    </row>
    <row r="48" spans="1:16" ht="16.5" customHeight="1" x14ac:dyDescent="0.3">
      <c r="A48" s="6">
        <v>630</v>
      </c>
      <c r="B48" s="19" t="s">
        <v>0</v>
      </c>
      <c r="C48" s="22">
        <v>3000</v>
      </c>
      <c r="D48" s="35">
        <v>1000</v>
      </c>
      <c r="E48" s="37">
        <f t="shared" ref="E48" si="8">D48+C48</f>
        <v>4000</v>
      </c>
      <c r="F48" s="47">
        <v>301</v>
      </c>
      <c r="G48" s="51">
        <f t="shared" si="0"/>
        <v>7.5249999999999995</v>
      </c>
      <c r="O48" s="22">
        <v>3200</v>
      </c>
      <c r="P48" s="22">
        <v>3100</v>
      </c>
    </row>
    <row r="49" spans="1:16" ht="16.5" customHeight="1" x14ac:dyDescent="0.3">
      <c r="A49" s="6"/>
      <c r="B49" s="19"/>
      <c r="C49" s="22"/>
      <c r="D49" s="35"/>
      <c r="E49" s="36"/>
      <c r="F49" s="44"/>
      <c r="G49" s="51"/>
      <c r="O49" s="22"/>
      <c r="P49" s="22"/>
    </row>
    <row r="50" spans="1:16" ht="16.5" customHeight="1" x14ac:dyDescent="0.3">
      <c r="A50" s="6"/>
      <c r="B50" s="18" t="s">
        <v>23</v>
      </c>
      <c r="C50" s="21">
        <f>SUM(C51:C54)</f>
        <v>111200</v>
      </c>
      <c r="D50" s="35"/>
      <c r="E50" s="38">
        <f>SUM(E51:E54)</f>
        <v>112820</v>
      </c>
      <c r="F50" s="48">
        <v>47716</v>
      </c>
      <c r="G50" s="51">
        <f t="shared" si="0"/>
        <v>42.293919517815993</v>
      </c>
      <c r="O50" s="21">
        <f t="shared" ref="O50:P50" si="9">SUM(O51:O54)</f>
        <v>111257</v>
      </c>
      <c r="P50" s="21">
        <f t="shared" si="9"/>
        <v>116239</v>
      </c>
    </row>
    <row r="51" spans="1:16" ht="16.5" customHeight="1" x14ac:dyDescent="0.3">
      <c r="A51" s="6">
        <v>610</v>
      </c>
      <c r="B51" s="19" t="s">
        <v>1</v>
      </c>
      <c r="C51" s="22">
        <v>67750</v>
      </c>
      <c r="D51" s="35">
        <v>1620</v>
      </c>
      <c r="E51" s="37">
        <f>D51+C51</f>
        <v>69370</v>
      </c>
      <c r="F51" s="47">
        <v>29247</v>
      </c>
      <c r="G51" s="51">
        <f t="shared" si="0"/>
        <v>42.160876459564655</v>
      </c>
      <c r="O51" s="22">
        <v>69105</v>
      </c>
      <c r="P51" s="22">
        <v>71870</v>
      </c>
    </row>
    <row r="52" spans="1:16" ht="16.5" customHeight="1" x14ac:dyDescent="0.3">
      <c r="A52" s="6">
        <v>620</v>
      </c>
      <c r="B52" s="19" t="s">
        <v>2</v>
      </c>
      <c r="C52" s="22">
        <v>23680</v>
      </c>
      <c r="D52" s="35"/>
      <c r="E52" s="37">
        <f t="shared" ref="E52:E54" si="10">D52+C52</f>
        <v>23680</v>
      </c>
      <c r="F52" s="47">
        <v>10191</v>
      </c>
      <c r="G52" s="51">
        <f t="shared" si="0"/>
        <v>43.036317567567565</v>
      </c>
      <c r="O52" s="22">
        <v>24152</v>
      </c>
      <c r="P52" s="22">
        <v>25119</v>
      </c>
    </row>
    <row r="53" spans="1:16" ht="16.5" customHeight="1" x14ac:dyDescent="0.3">
      <c r="A53" s="6">
        <v>630</v>
      </c>
      <c r="B53" s="19" t="s">
        <v>0</v>
      </c>
      <c r="C53" s="22">
        <v>18870</v>
      </c>
      <c r="D53" s="35"/>
      <c r="E53" s="37">
        <f t="shared" si="10"/>
        <v>18870</v>
      </c>
      <c r="F53" s="47">
        <v>8128</v>
      </c>
      <c r="G53" s="51">
        <f t="shared" si="0"/>
        <v>43.073661897191307</v>
      </c>
      <c r="O53" s="22">
        <v>17200</v>
      </c>
      <c r="P53" s="22">
        <v>18450</v>
      </c>
    </row>
    <row r="54" spans="1:16" ht="16.5" customHeight="1" x14ac:dyDescent="0.3">
      <c r="A54" s="6">
        <v>640</v>
      </c>
      <c r="B54" s="19" t="s">
        <v>19</v>
      </c>
      <c r="C54" s="22">
        <v>900</v>
      </c>
      <c r="D54" s="35"/>
      <c r="E54" s="37">
        <f t="shared" si="10"/>
        <v>900</v>
      </c>
      <c r="F54" s="47">
        <v>150</v>
      </c>
      <c r="G54" s="51">
        <f t="shared" si="0"/>
        <v>16.666666666666664</v>
      </c>
      <c r="O54" s="22">
        <v>800</v>
      </c>
      <c r="P54" s="22">
        <v>800</v>
      </c>
    </row>
    <row r="55" spans="1:16" ht="16.5" customHeight="1" x14ac:dyDescent="0.3">
      <c r="A55" s="6"/>
      <c r="B55" s="19"/>
      <c r="C55" s="22"/>
      <c r="D55" s="35"/>
      <c r="E55" s="36"/>
      <c r="F55" s="47"/>
      <c r="G55" s="51"/>
      <c r="O55" s="22"/>
      <c r="P55" s="22"/>
    </row>
    <row r="56" spans="1:16" ht="16.5" customHeight="1" x14ac:dyDescent="0.3">
      <c r="A56" s="6"/>
      <c r="B56" s="18" t="s">
        <v>16</v>
      </c>
      <c r="C56" s="21">
        <f>SUM(C57:C62)</f>
        <v>38800</v>
      </c>
      <c r="D56" s="35"/>
      <c r="E56" s="38">
        <f>SUM(E57:E60)</f>
        <v>6300</v>
      </c>
      <c r="F56" s="48">
        <v>2633</v>
      </c>
      <c r="G56" s="51">
        <f t="shared" si="0"/>
        <v>41.793650793650791</v>
      </c>
      <c r="O56" s="21">
        <f>SUM(O57:O62)</f>
        <v>38300</v>
      </c>
      <c r="P56" s="21">
        <f>SUM(P57:P62)</f>
        <v>39300</v>
      </c>
    </row>
    <row r="57" spans="1:16" ht="16.5" customHeight="1" x14ac:dyDescent="0.3">
      <c r="A57" s="6" t="s">
        <v>5</v>
      </c>
      <c r="B57" s="19" t="s">
        <v>25</v>
      </c>
      <c r="C57" s="22">
        <v>900</v>
      </c>
      <c r="D57" s="35"/>
      <c r="E57" s="37">
        <f>D57+C57</f>
        <v>900</v>
      </c>
      <c r="F57" s="47">
        <v>19</v>
      </c>
      <c r="G57" s="51">
        <f t="shared" si="0"/>
        <v>2.1111111111111112</v>
      </c>
      <c r="O57" s="22">
        <v>700</v>
      </c>
      <c r="P57" s="22">
        <v>700</v>
      </c>
    </row>
    <row r="58" spans="1:16" ht="16.5" customHeight="1" x14ac:dyDescent="0.3">
      <c r="A58" s="6" t="s">
        <v>5</v>
      </c>
      <c r="B58" s="19" t="s">
        <v>12</v>
      </c>
      <c r="C58" s="22">
        <v>400</v>
      </c>
      <c r="D58" s="35"/>
      <c r="E58" s="37">
        <f t="shared" ref="E58:E63" si="11">D58+C58</f>
        <v>400</v>
      </c>
      <c r="F58" s="47">
        <v>400</v>
      </c>
      <c r="G58" s="51">
        <f t="shared" si="0"/>
        <v>100</v>
      </c>
      <c r="O58" s="22">
        <v>400</v>
      </c>
      <c r="P58" s="22">
        <v>400</v>
      </c>
    </row>
    <row r="59" spans="1:16" ht="16.5" customHeight="1" x14ac:dyDescent="0.3">
      <c r="A59" s="6" t="s">
        <v>5</v>
      </c>
      <c r="B59" s="19" t="s">
        <v>13</v>
      </c>
      <c r="C59" s="22">
        <v>1000</v>
      </c>
      <c r="D59" s="35"/>
      <c r="E59" s="37">
        <f t="shared" si="11"/>
        <v>1000</v>
      </c>
      <c r="F59" s="47">
        <v>0</v>
      </c>
      <c r="G59" s="51">
        <f t="shared" si="0"/>
        <v>0</v>
      </c>
      <c r="O59" s="22">
        <v>1000</v>
      </c>
      <c r="P59" s="22">
        <v>1000</v>
      </c>
    </row>
    <row r="60" spans="1:16" ht="16.5" customHeight="1" x14ac:dyDescent="0.3">
      <c r="A60" s="6" t="s">
        <v>5</v>
      </c>
      <c r="B60" s="19" t="s">
        <v>14</v>
      </c>
      <c r="C60" s="22">
        <v>4000</v>
      </c>
      <c r="D60" s="35"/>
      <c r="E60" s="37">
        <f t="shared" si="11"/>
        <v>4000</v>
      </c>
      <c r="F60" s="47">
        <v>2214</v>
      </c>
      <c r="G60" s="51">
        <f t="shared" si="0"/>
        <v>55.35</v>
      </c>
      <c r="O60" s="22">
        <v>4000</v>
      </c>
      <c r="P60" s="22">
        <v>4000</v>
      </c>
    </row>
    <row r="61" spans="1:16" ht="16.5" customHeight="1" x14ac:dyDescent="0.3">
      <c r="A61" s="6"/>
      <c r="B61" s="19"/>
      <c r="C61" s="22"/>
      <c r="D61" s="35"/>
      <c r="E61" s="37"/>
      <c r="F61" s="47"/>
      <c r="G61" s="51"/>
      <c r="I61" s="25"/>
      <c r="O61" s="22"/>
      <c r="P61" s="22"/>
    </row>
    <row r="62" spans="1:16" ht="16.5" customHeight="1" x14ac:dyDescent="0.3">
      <c r="A62" s="6" t="s">
        <v>5</v>
      </c>
      <c r="B62" s="19" t="s">
        <v>22</v>
      </c>
      <c r="C62" s="34">
        <v>32500</v>
      </c>
      <c r="D62" s="35"/>
      <c r="E62" s="38">
        <v>32500</v>
      </c>
      <c r="F62" s="54">
        <v>5866</v>
      </c>
      <c r="G62" s="51">
        <f t="shared" si="0"/>
        <v>18.049230769230771</v>
      </c>
      <c r="O62" s="22">
        <v>32200</v>
      </c>
      <c r="P62" s="22">
        <v>33200</v>
      </c>
    </row>
    <row r="63" spans="1:16" ht="16.5" customHeight="1" x14ac:dyDescent="0.3">
      <c r="A63" s="6" t="s">
        <v>5</v>
      </c>
      <c r="B63" s="19" t="s">
        <v>29</v>
      </c>
      <c r="C63" s="21"/>
      <c r="D63" s="35">
        <v>140200</v>
      </c>
      <c r="E63" s="38">
        <f t="shared" si="11"/>
        <v>140200</v>
      </c>
      <c r="F63" s="54">
        <v>65606</v>
      </c>
      <c r="G63" s="51">
        <f t="shared" si="0"/>
        <v>46.794579172610554</v>
      </c>
      <c r="H63" s="25"/>
      <c r="O63" s="21">
        <v>140200</v>
      </c>
      <c r="P63" s="21">
        <v>140200</v>
      </c>
    </row>
    <row r="64" spans="1:16" ht="16.5" customHeight="1" x14ac:dyDescent="0.3">
      <c r="A64" s="6"/>
      <c r="B64" s="19"/>
      <c r="C64" s="22"/>
      <c r="D64" s="35"/>
      <c r="E64" s="36"/>
      <c r="F64" s="47"/>
      <c r="G64" s="51"/>
      <c r="I64" s="25"/>
      <c r="O64" s="22"/>
      <c r="P64" s="22"/>
    </row>
    <row r="65" spans="1:16" ht="16.5" customHeight="1" x14ac:dyDescent="0.3">
      <c r="A65" s="6"/>
      <c r="B65" s="40" t="s">
        <v>4</v>
      </c>
      <c r="C65" s="41">
        <f>C56+C50+C45+C38+C21</f>
        <v>1122299</v>
      </c>
      <c r="D65" s="42"/>
      <c r="E65" s="41">
        <f>E63+E62+E56+E50+E45+E27+E21</f>
        <v>1129863</v>
      </c>
      <c r="F65" s="55">
        <v>432859</v>
      </c>
      <c r="G65" s="51">
        <f t="shared" si="0"/>
        <v>38.310750949451396</v>
      </c>
      <c r="I65" s="25"/>
      <c r="J65" s="25"/>
      <c r="O65" s="27">
        <f>SUM(O63+O56+O50+O45+O38+O21)</f>
        <v>1025667</v>
      </c>
      <c r="P65" s="27">
        <f>P56+P50+P45+P38+P21+P63</f>
        <v>1035659</v>
      </c>
    </row>
    <row r="66" spans="1:16" ht="16.5" customHeight="1" x14ac:dyDescent="0.3">
      <c r="A66" s="6"/>
      <c r="B66" s="26"/>
      <c r="C66" s="27"/>
      <c r="D66" s="35"/>
      <c r="E66" s="36"/>
      <c r="F66" s="46"/>
      <c r="G66" s="51"/>
      <c r="O66" s="27"/>
      <c r="P66" s="27"/>
    </row>
    <row r="67" spans="1:16" x14ac:dyDescent="0.3">
      <c r="B67" s="12"/>
      <c r="C67" s="13"/>
      <c r="O67" s="13"/>
      <c r="P67" s="1"/>
    </row>
    <row r="68" spans="1:16" x14ac:dyDescent="0.3">
      <c r="B68" s="12"/>
      <c r="C68" s="13"/>
      <c r="O68" s="13"/>
      <c r="P68" s="1"/>
    </row>
    <row r="69" spans="1:16" x14ac:dyDescent="0.3">
      <c r="B69" s="12"/>
      <c r="C69" s="13"/>
      <c r="O69" s="13"/>
      <c r="P69" s="1"/>
    </row>
    <row r="70" spans="1:16" x14ac:dyDescent="0.3">
      <c r="B70" s="32"/>
      <c r="C70" s="13"/>
      <c r="O70" s="13"/>
      <c r="P70" s="1"/>
    </row>
    <row r="71" spans="1:16" x14ac:dyDescent="0.3">
      <c r="B71" s="12"/>
      <c r="C71" s="13"/>
      <c r="O71" s="13"/>
      <c r="P71" s="1"/>
    </row>
    <row r="72" spans="1:16" x14ac:dyDescent="0.3">
      <c r="B72" s="12"/>
      <c r="C72" s="13"/>
      <c r="O72" s="13"/>
      <c r="P72" s="1"/>
    </row>
    <row r="73" spans="1:16" x14ac:dyDescent="0.3">
      <c r="B73" s="12"/>
      <c r="C73" s="13"/>
      <c r="O73" s="13"/>
      <c r="P73" s="1"/>
    </row>
    <row r="74" spans="1:16" x14ac:dyDescent="0.3">
      <c r="B74" s="12"/>
      <c r="C74" s="13"/>
      <c r="O74" s="13"/>
      <c r="P74" s="1"/>
    </row>
    <row r="75" spans="1:16" x14ac:dyDescent="0.3">
      <c r="B75" s="12"/>
      <c r="C75" s="13"/>
      <c r="O75" s="13"/>
      <c r="P75" s="1"/>
    </row>
    <row r="76" spans="1:16" x14ac:dyDescent="0.3">
      <c r="B76" s="12"/>
      <c r="C76" s="13"/>
      <c r="O76" s="13"/>
      <c r="P76" s="1"/>
    </row>
    <row r="77" spans="1:16" x14ac:dyDescent="0.3">
      <c r="B77" s="12"/>
      <c r="C77" s="13"/>
      <c r="O77" s="13"/>
      <c r="P77" s="1"/>
    </row>
    <row r="78" spans="1:16" x14ac:dyDescent="0.3">
      <c r="B78" s="12"/>
      <c r="C78" s="13"/>
      <c r="O78" s="13"/>
      <c r="P78" s="1"/>
    </row>
    <row r="79" spans="1:16" x14ac:dyDescent="0.3">
      <c r="B79" s="12"/>
      <c r="C79" s="13"/>
      <c r="O79" s="13"/>
      <c r="P79" s="1"/>
    </row>
    <row r="80" spans="1:16" x14ac:dyDescent="0.3">
      <c r="B80" s="12"/>
      <c r="C80" s="13"/>
      <c r="O80" s="13"/>
      <c r="P80" s="1"/>
    </row>
    <row r="81" spans="2:16" x14ac:dyDescent="0.3">
      <c r="B81" s="12"/>
      <c r="C81" s="13"/>
      <c r="O81" s="13"/>
      <c r="P81" s="1"/>
    </row>
    <row r="82" spans="2:16" x14ac:dyDescent="0.3">
      <c r="B82" s="12"/>
      <c r="C82" s="13"/>
      <c r="O82" s="13"/>
      <c r="P82" s="1"/>
    </row>
    <row r="83" spans="2:16" x14ac:dyDescent="0.3">
      <c r="B83" s="12"/>
      <c r="C83" s="13"/>
      <c r="O83" s="13"/>
      <c r="P83" s="1"/>
    </row>
    <row r="84" spans="2:16" x14ac:dyDescent="0.3">
      <c r="B84" s="12"/>
      <c r="C84" s="13"/>
      <c r="O84" s="13"/>
      <c r="P84" s="1"/>
    </row>
    <row r="85" spans="2:16" x14ac:dyDescent="0.3">
      <c r="B85" s="12"/>
      <c r="C85" s="13"/>
      <c r="O85" s="13"/>
      <c r="P85" s="1"/>
    </row>
    <row r="86" spans="2:16" x14ac:dyDescent="0.3">
      <c r="B86" s="12"/>
      <c r="C86" s="13"/>
      <c r="O86" s="13"/>
      <c r="P86" s="1"/>
    </row>
    <row r="87" spans="2:16" x14ac:dyDescent="0.3">
      <c r="B87" s="12"/>
      <c r="C87" s="13"/>
      <c r="O87" s="13"/>
      <c r="P87" s="1"/>
    </row>
    <row r="88" spans="2:16" x14ac:dyDescent="0.3">
      <c r="B88" s="12"/>
      <c r="C88" s="13"/>
      <c r="O88" s="13"/>
      <c r="P88" s="1"/>
    </row>
    <row r="89" spans="2:16" x14ac:dyDescent="0.3">
      <c r="B89" s="12"/>
      <c r="C89" s="13"/>
      <c r="O89" s="13"/>
      <c r="P89" s="1"/>
    </row>
    <row r="90" spans="2:16" x14ac:dyDescent="0.3">
      <c r="B90" s="12"/>
      <c r="C90" s="13"/>
      <c r="O90" s="13"/>
      <c r="P90" s="1"/>
    </row>
    <row r="91" spans="2:16" x14ac:dyDescent="0.3">
      <c r="B91" s="12"/>
      <c r="C91" s="13"/>
      <c r="O91" s="13"/>
      <c r="P91" s="1"/>
    </row>
    <row r="92" spans="2:16" x14ac:dyDescent="0.3">
      <c r="B92" s="12"/>
      <c r="C92" s="13"/>
      <c r="O92" s="13"/>
      <c r="P92" s="1"/>
    </row>
    <row r="93" spans="2:16" x14ac:dyDescent="0.3">
      <c r="B93" s="12"/>
      <c r="C93" s="13"/>
      <c r="O93" s="13"/>
      <c r="P93" s="1"/>
    </row>
    <row r="94" spans="2:16" x14ac:dyDescent="0.3">
      <c r="B94" s="12"/>
      <c r="C94" s="13"/>
      <c r="O94" s="13"/>
      <c r="P94" s="1"/>
    </row>
    <row r="95" spans="2:16" x14ac:dyDescent="0.3">
      <c r="B95" s="12"/>
      <c r="C95" s="13"/>
      <c r="O95" s="13"/>
      <c r="P95" s="1"/>
    </row>
    <row r="96" spans="2:16" x14ac:dyDescent="0.3">
      <c r="B96" s="12"/>
      <c r="C96" s="13"/>
      <c r="O96" s="13"/>
      <c r="P96" s="1"/>
    </row>
    <row r="97" spans="2:16" x14ac:dyDescent="0.3">
      <c r="B97" s="12"/>
      <c r="C97" s="13"/>
      <c r="O97" s="13"/>
      <c r="P97" s="1"/>
    </row>
    <row r="98" spans="2:16" x14ac:dyDescent="0.3">
      <c r="B98" s="12"/>
      <c r="C98" s="13"/>
      <c r="O98" s="13"/>
      <c r="P98" s="1"/>
    </row>
    <row r="99" spans="2:16" x14ac:dyDescent="0.3">
      <c r="B99" s="12"/>
      <c r="C99" s="13"/>
      <c r="O99" s="13"/>
      <c r="P99" s="1"/>
    </row>
    <row r="100" spans="2:16" x14ac:dyDescent="0.3">
      <c r="B100" s="12"/>
      <c r="C100" s="13"/>
      <c r="O100" s="13"/>
      <c r="P100" s="1"/>
    </row>
    <row r="101" spans="2:16" x14ac:dyDescent="0.3">
      <c r="B101" s="12"/>
      <c r="C101" s="13"/>
      <c r="O101" s="13"/>
      <c r="P101" s="1"/>
    </row>
    <row r="102" spans="2:16" x14ac:dyDescent="0.3">
      <c r="B102" s="12"/>
      <c r="C102" s="13"/>
      <c r="O102" s="13"/>
      <c r="P102" s="1"/>
    </row>
    <row r="103" spans="2:16" x14ac:dyDescent="0.3">
      <c r="B103" s="12"/>
      <c r="C103" s="13"/>
      <c r="O103" s="13"/>
      <c r="P103" s="1"/>
    </row>
    <row r="104" spans="2:16" x14ac:dyDescent="0.3">
      <c r="B104" s="12"/>
      <c r="C104" s="13"/>
      <c r="O104" s="13"/>
      <c r="P104" s="1"/>
    </row>
    <row r="105" spans="2:16" x14ac:dyDescent="0.3">
      <c r="B105" s="12"/>
      <c r="C105" s="13"/>
      <c r="O105" s="13"/>
      <c r="P105" s="1"/>
    </row>
    <row r="106" spans="2:16" x14ac:dyDescent="0.3">
      <c r="B106" s="12"/>
      <c r="C106" s="13"/>
      <c r="O106" s="13"/>
      <c r="P106" s="1"/>
    </row>
    <row r="107" spans="2:16" x14ac:dyDescent="0.3">
      <c r="B107" s="12"/>
      <c r="C107" s="13"/>
      <c r="O107" s="13"/>
      <c r="P107" s="1"/>
    </row>
    <row r="108" spans="2:16" x14ac:dyDescent="0.3">
      <c r="B108" s="12"/>
      <c r="C108" s="13"/>
      <c r="O108" s="13"/>
      <c r="P108" s="1"/>
    </row>
    <row r="109" spans="2:16" x14ac:dyDescent="0.3">
      <c r="B109" s="12"/>
      <c r="C109" s="13"/>
      <c r="O109" s="13"/>
      <c r="P109" s="1"/>
    </row>
    <row r="110" spans="2:16" x14ac:dyDescent="0.3">
      <c r="B110" s="12"/>
      <c r="C110" s="13"/>
      <c r="O110" s="13"/>
      <c r="P110" s="1"/>
    </row>
    <row r="111" spans="2:16" x14ac:dyDescent="0.3">
      <c r="B111" s="12"/>
      <c r="C111" s="13"/>
      <c r="O111" s="13"/>
      <c r="P111" s="1"/>
    </row>
    <row r="112" spans="2:16" x14ac:dyDescent="0.3">
      <c r="B112" s="12"/>
      <c r="C112" s="13"/>
      <c r="O112" s="13"/>
      <c r="P112" s="1"/>
    </row>
    <row r="113" spans="2:16" x14ac:dyDescent="0.3">
      <c r="B113" s="12"/>
      <c r="C113" s="13"/>
      <c r="O113" s="13"/>
      <c r="P113" s="1"/>
    </row>
    <row r="114" spans="2:16" x14ac:dyDescent="0.3">
      <c r="B114" s="12"/>
      <c r="C114" s="13"/>
      <c r="O114" s="13"/>
      <c r="P114" s="1"/>
    </row>
    <row r="115" spans="2:16" x14ac:dyDescent="0.3">
      <c r="B115" s="12"/>
      <c r="C115" s="13"/>
      <c r="O115" s="13"/>
      <c r="P115" s="1"/>
    </row>
    <row r="116" spans="2:16" x14ac:dyDescent="0.3">
      <c r="B116" s="12"/>
      <c r="C116" s="13"/>
      <c r="O116" s="13"/>
      <c r="P116" s="1"/>
    </row>
    <row r="117" spans="2:16" x14ac:dyDescent="0.3">
      <c r="B117" s="12"/>
      <c r="C117" s="13"/>
      <c r="O117" s="13"/>
      <c r="P117" s="1"/>
    </row>
    <row r="118" spans="2:16" x14ac:dyDescent="0.3">
      <c r="B118" s="12"/>
      <c r="C118" s="13"/>
      <c r="O118" s="13"/>
      <c r="P118" s="1"/>
    </row>
    <row r="119" spans="2:16" x14ac:dyDescent="0.3">
      <c r="B119" s="12"/>
      <c r="C119" s="13"/>
      <c r="O119" s="13"/>
      <c r="P119" s="1"/>
    </row>
    <row r="120" spans="2:16" x14ac:dyDescent="0.3">
      <c r="B120" s="12"/>
      <c r="C120" s="13"/>
      <c r="O120" s="13"/>
      <c r="P120" s="1"/>
    </row>
    <row r="121" spans="2:16" x14ac:dyDescent="0.3">
      <c r="B121" s="12"/>
      <c r="C121" s="13"/>
      <c r="O121" s="13"/>
      <c r="P121" s="1"/>
    </row>
    <row r="122" spans="2:16" x14ac:dyDescent="0.3">
      <c r="B122" s="12"/>
      <c r="C122" s="13"/>
      <c r="O122" s="13"/>
      <c r="P122" s="1"/>
    </row>
    <row r="123" spans="2:16" x14ac:dyDescent="0.3">
      <c r="B123" s="12"/>
      <c r="C123" s="13"/>
      <c r="O123" s="13"/>
      <c r="P123" s="1"/>
    </row>
    <row r="124" spans="2:16" x14ac:dyDescent="0.3">
      <c r="B124" s="12"/>
      <c r="C124" s="13"/>
      <c r="O124" s="13"/>
      <c r="P124" s="1"/>
    </row>
    <row r="125" spans="2:16" x14ac:dyDescent="0.3">
      <c r="B125" s="12"/>
      <c r="C125" s="13"/>
      <c r="O125" s="13"/>
      <c r="P125" s="1"/>
    </row>
    <row r="126" spans="2:16" x14ac:dyDescent="0.3">
      <c r="B126" s="12"/>
      <c r="C126" s="13"/>
      <c r="O126" s="13"/>
      <c r="P126" s="1"/>
    </row>
    <row r="127" spans="2:16" x14ac:dyDescent="0.3">
      <c r="B127" s="12"/>
      <c r="C127" s="13"/>
      <c r="O127" s="13"/>
      <c r="P127" s="1"/>
    </row>
    <row r="128" spans="2:16" x14ac:dyDescent="0.3">
      <c r="B128" s="12"/>
      <c r="C128" s="13"/>
      <c r="O128" s="13"/>
      <c r="P128" s="1"/>
    </row>
    <row r="129" spans="2:16" x14ac:dyDescent="0.3">
      <c r="B129" s="12"/>
      <c r="C129" s="13"/>
      <c r="O129" s="13"/>
      <c r="P129" s="1"/>
    </row>
    <row r="130" spans="2:16" x14ac:dyDescent="0.3">
      <c r="B130" s="12"/>
      <c r="C130" s="13"/>
      <c r="O130" s="13"/>
      <c r="P130" s="1"/>
    </row>
    <row r="131" spans="2:16" x14ac:dyDescent="0.3">
      <c r="B131" s="12"/>
      <c r="C131" s="13"/>
      <c r="O131" s="13"/>
      <c r="P131" s="1"/>
    </row>
    <row r="132" spans="2:16" x14ac:dyDescent="0.3">
      <c r="B132" s="12"/>
      <c r="C132" s="13"/>
      <c r="O132" s="13"/>
      <c r="P132" s="1"/>
    </row>
    <row r="133" spans="2:16" x14ac:dyDescent="0.3">
      <c r="B133" s="12"/>
      <c r="C133" s="13"/>
      <c r="O133" s="13"/>
      <c r="P133" s="1"/>
    </row>
    <row r="134" spans="2:16" x14ac:dyDescent="0.3">
      <c r="B134" s="12"/>
      <c r="C134" s="13"/>
      <c r="O134" s="13"/>
      <c r="P134" s="1"/>
    </row>
    <row r="135" spans="2:16" x14ac:dyDescent="0.3">
      <c r="B135" s="12"/>
      <c r="C135" s="13"/>
      <c r="O135" s="13"/>
      <c r="P135" s="1"/>
    </row>
    <row r="136" spans="2:16" x14ac:dyDescent="0.3">
      <c r="B136" s="12"/>
      <c r="C136" s="13"/>
      <c r="O136" s="13"/>
      <c r="P136" s="1"/>
    </row>
    <row r="137" spans="2:16" x14ac:dyDescent="0.3">
      <c r="B137" s="12"/>
      <c r="C137" s="13"/>
      <c r="O137" s="13"/>
      <c r="P137" s="1"/>
    </row>
    <row r="138" spans="2:16" x14ac:dyDescent="0.3">
      <c r="B138" s="12"/>
      <c r="C138" s="13"/>
      <c r="O138" s="13"/>
      <c r="P138" s="1"/>
    </row>
    <row r="139" spans="2:16" x14ac:dyDescent="0.3">
      <c r="B139" s="12"/>
      <c r="C139" s="13"/>
      <c r="O139" s="13"/>
      <c r="P139" s="1"/>
    </row>
    <row r="140" spans="2:16" x14ac:dyDescent="0.3">
      <c r="B140" s="12"/>
      <c r="C140" s="13"/>
      <c r="O140" s="13"/>
      <c r="P140" s="1"/>
    </row>
    <row r="141" spans="2:16" x14ac:dyDescent="0.3">
      <c r="B141" s="12"/>
      <c r="C141" s="13"/>
      <c r="O141" s="13"/>
      <c r="P141" s="1"/>
    </row>
    <row r="142" spans="2:16" x14ac:dyDescent="0.3">
      <c r="B142" s="12"/>
      <c r="C142" s="13"/>
      <c r="O142" s="13"/>
      <c r="P142" s="1"/>
    </row>
    <row r="143" spans="2:16" x14ac:dyDescent="0.3">
      <c r="B143" s="12"/>
      <c r="C143" s="13"/>
      <c r="O143" s="13"/>
      <c r="P143" s="1"/>
    </row>
    <row r="144" spans="2:16" x14ac:dyDescent="0.3">
      <c r="B144" s="12"/>
      <c r="C144" s="13"/>
      <c r="O144" s="13"/>
      <c r="P144" s="1"/>
    </row>
    <row r="145" spans="2:16" x14ac:dyDescent="0.3">
      <c r="B145" s="12"/>
      <c r="C145" s="13"/>
      <c r="O145" s="13"/>
      <c r="P145" s="1"/>
    </row>
    <row r="146" spans="2:16" x14ac:dyDescent="0.3">
      <c r="B146" s="12"/>
      <c r="C146" s="13"/>
      <c r="O146" s="13"/>
      <c r="P146" s="1"/>
    </row>
    <row r="147" spans="2:16" x14ac:dyDescent="0.3">
      <c r="B147" s="12"/>
      <c r="C147" s="13"/>
      <c r="O147" s="13"/>
      <c r="P147" s="1"/>
    </row>
    <row r="148" spans="2:16" x14ac:dyDescent="0.3">
      <c r="B148" s="12"/>
      <c r="C148" s="13"/>
      <c r="O148" s="13"/>
      <c r="P148" s="1"/>
    </row>
    <row r="149" spans="2:16" x14ac:dyDescent="0.3">
      <c r="B149" s="12"/>
      <c r="C149" s="13"/>
      <c r="O149" s="13"/>
      <c r="P149" s="1"/>
    </row>
    <row r="150" spans="2:16" x14ac:dyDescent="0.3">
      <c r="B150" s="12"/>
      <c r="C150" s="13"/>
      <c r="O150" s="13"/>
      <c r="P150" s="1"/>
    </row>
    <row r="151" spans="2:16" x14ac:dyDescent="0.3">
      <c r="B151" s="12"/>
      <c r="C151" s="13"/>
      <c r="O151" s="13"/>
      <c r="P151" s="1"/>
    </row>
    <row r="152" spans="2:16" x14ac:dyDescent="0.3">
      <c r="B152" s="12"/>
      <c r="C152" s="13"/>
      <c r="O152" s="13"/>
      <c r="P152" s="1"/>
    </row>
    <row r="153" spans="2:16" x14ac:dyDescent="0.3">
      <c r="B153" s="12"/>
      <c r="C153" s="13"/>
      <c r="O153" s="13"/>
      <c r="P153" s="1"/>
    </row>
    <row r="154" spans="2:16" x14ac:dyDescent="0.3">
      <c r="B154" s="12"/>
      <c r="C154" s="13"/>
      <c r="O154" s="13"/>
      <c r="P154" s="1"/>
    </row>
    <row r="155" spans="2:16" x14ac:dyDescent="0.3">
      <c r="B155" s="12"/>
      <c r="C155" s="13"/>
      <c r="O155" s="13"/>
      <c r="P155" s="1"/>
    </row>
    <row r="156" spans="2:16" x14ac:dyDescent="0.3">
      <c r="B156" s="12"/>
      <c r="C156" s="13"/>
      <c r="O156" s="13"/>
      <c r="P156" s="1"/>
    </row>
    <row r="157" spans="2:16" x14ac:dyDescent="0.3">
      <c r="B157" s="12"/>
      <c r="C157" s="13"/>
      <c r="O157" s="13"/>
      <c r="P157" s="1"/>
    </row>
    <row r="158" spans="2:16" x14ac:dyDescent="0.3">
      <c r="B158" s="12"/>
      <c r="C158" s="13"/>
      <c r="O158" s="13"/>
      <c r="P158" s="1"/>
    </row>
    <row r="159" spans="2:16" x14ac:dyDescent="0.3">
      <c r="B159" s="12"/>
      <c r="C159" s="13"/>
      <c r="O159" s="13"/>
      <c r="P159" s="1"/>
    </row>
    <row r="160" spans="2:16" x14ac:dyDescent="0.3">
      <c r="B160" s="12"/>
      <c r="C160" s="13"/>
      <c r="O160" s="13"/>
      <c r="P160" s="1"/>
    </row>
    <row r="161" spans="2:16" x14ac:dyDescent="0.3">
      <c r="B161" s="12"/>
      <c r="C161" s="13"/>
      <c r="O161" s="13"/>
      <c r="P161" s="1"/>
    </row>
    <row r="162" spans="2:16" x14ac:dyDescent="0.3">
      <c r="B162" s="12"/>
      <c r="C162" s="13"/>
      <c r="O162" s="13"/>
      <c r="P162" s="1"/>
    </row>
    <row r="163" spans="2:16" x14ac:dyDescent="0.3">
      <c r="B163" s="12"/>
      <c r="C163" s="13"/>
      <c r="O163" s="13"/>
      <c r="P163" s="1"/>
    </row>
    <row r="164" spans="2:16" x14ac:dyDescent="0.3">
      <c r="B164" s="12"/>
      <c r="C164" s="13"/>
      <c r="O164" s="13"/>
      <c r="P164" s="1"/>
    </row>
    <row r="165" spans="2:16" x14ac:dyDescent="0.3">
      <c r="B165" s="12"/>
      <c r="C165" s="13"/>
      <c r="O165" s="13"/>
      <c r="P165" s="1"/>
    </row>
    <row r="166" spans="2:16" x14ac:dyDescent="0.3">
      <c r="B166" s="12"/>
      <c r="C166" s="13"/>
      <c r="O166" s="13"/>
      <c r="P166" s="1"/>
    </row>
    <row r="167" spans="2:16" x14ac:dyDescent="0.3">
      <c r="B167" s="12"/>
      <c r="C167" s="13"/>
      <c r="O167" s="13"/>
      <c r="P167" s="1"/>
    </row>
    <row r="168" spans="2:16" x14ac:dyDescent="0.3">
      <c r="B168" s="12"/>
      <c r="C168" s="13"/>
      <c r="O168" s="13"/>
      <c r="P168" s="1"/>
    </row>
    <row r="169" spans="2:16" x14ac:dyDescent="0.3">
      <c r="B169" s="12"/>
      <c r="C169" s="13"/>
      <c r="O169" s="13"/>
      <c r="P169" s="1"/>
    </row>
    <row r="170" spans="2:16" x14ac:dyDescent="0.3">
      <c r="B170" s="12"/>
      <c r="C170" s="13"/>
      <c r="O170" s="13"/>
      <c r="P170" s="1"/>
    </row>
    <row r="171" spans="2:16" x14ac:dyDescent="0.3">
      <c r="B171" s="12"/>
      <c r="C171" s="13"/>
      <c r="O171" s="13"/>
      <c r="P171" s="1"/>
    </row>
    <row r="172" spans="2:16" x14ac:dyDescent="0.3">
      <c r="B172" s="12"/>
      <c r="C172" s="13"/>
      <c r="O172" s="13"/>
      <c r="P172" s="1"/>
    </row>
    <row r="173" spans="2:16" x14ac:dyDescent="0.3">
      <c r="B173" s="12"/>
      <c r="C173" s="13"/>
      <c r="O173" s="13"/>
      <c r="P173" s="1"/>
    </row>
    <row r="174" spans="2:16" x14ac:dyDescent="0.3">
      <c r="B174" s="12"/>
      <c r="C174" s="13"/>
      <c r="O174" s="13"/>
      <c r="P174" s="1"/>
    </row>
    <row r="175" spans="2:16" x14ac:dyDescent="0.3">
      <c r="B175" s="12"/>
      <c r="C175" s="13"/>
      <c r="O175" s="13"/>
      <c r="P175" s="1"/>
    </row>
    <row r="176" spans="2:16" x14ac:dyDescent="0.3">
      <c r="B176" s="12"/>
      <c r="C176" s="13"/>
      <c r="O176" s="13"/>
      <c r="P176" s="1"/>
    </row>
    <row r="177" spans="2:16" x14ac:dyDescent="0.3">
      <c r="B177" s="12"/>
      <c r="C177" s="13"/>
      <c r="O177" s="13"/>
      <c r="P177" s="1"/>
    </row>
    <row r="178" spans="2:16" x14ac:dyDescent="0.3">
      <c r="B178" s="12"/>
      <c r="C178" s="13"/>
      <c r="O178" s="13"/>
      <c r="P178" s="1"/>
    </row>
    <row r="179" spans="2:16" x14ac:dyDescent="0.3">
      <c r="B179" s="12"/>
      <c r="C179" s="13"/>
      <c r="O179" s="13"/>
      <c r="P179" s="1"/>
    </row>
    <row r="180" spans="2:16" x14ac:dyDescent="0.3">
      <c r="B180" s="12"/>
      <c r="C180" s="13"/>
      <c r="O180" s="13"/>
      <c r="P180" s="1"/>
    </row>
    <row r="181" spans="2:16" x14ac:dyDescent="0.3">
      <c r="B181" s="12"/>
      <c r="C181" s="13"/>
      <c r="O181" s="13"/>
      <c r="P181" s="1"/>
    </row>
    <row r="182" spans="2:16" x14ac:dyDescent="0.3">
      <c r="B182" s="12"/>
      <c r="C182" s="13"/>
      <c r="O182" s="13"/>
      <c r="P182" s="1"/>
    </row>
    <row r="183" spans="2:16" x14ac:dyDescent="0.3">
      <c r="B183" s="12"/>
      <c r="C183" s="13"/>
      <c r="O183" s="13"/>
      <c r="P183" s="1"/>
    </row>
    <row r="184" spans="2:16" x14ac:dyDescent="0.3">
      <c r="B184" s="12"/>
      <c r="C184" s="13"/>
      <c r="O184" s="13"/>
      <c r="P184" s="1"/>
    </row>
    <row r="185" spans="2:16" x14ac:dyDescent="0.3">
      <c r="B185" s="12"/>
      <c r="C185" s="13"/>
      <c r="O185" s="13"/>
      <c r="P185" s="1"/>
    </row>
    <row r="186" spans="2:16" x14ac:dyDescent="0.3">
      <c r="B186" s="12"/>
      <c r="C186" s="13"/>
      <c r="O186" s="13"/>
      <c r="P186" s="1"/>
    </row>
    <row r="187" spans="2:16" x14ac:dyDescent="0.3">
      <c r="B187" s="12"/>
      <c r="C187" s="13"/>
      <c r="O187" s="13"/>
      <c r="P187" s="1"/>
    </row>
    <row r="188" spans="2:16" x14ac:dyDescent="0.3">
      <c r="B188" s="12"/>
      <c r="C188" s="13"/>
      <c r="O188" s="13"/>
      <c r="P188" s="1"/>
    </row>
    <row r="189" spans="2:16" x14ac:dyDescent="0.3">
      <c r="B189" s="12"/>
      <c r="C189" s="13"/>
      <c r="O189" s="13"/>
      <c r="P189" s="1"/>
    </row>
    <row r="190" spans="2:16" x14ac:dyDescent="0.3">
      <c r="B190" s="12"/>
      <c r="C190" s="13"/>
      <c r="O190" s="13"/>
      <c r="P190" s="1"/>
    </row>
    <row r="191" spans="2:16" x14ac:dyDescent="0.3">
      <c r="B191" s="12"/>
      <c r="C191" s="13"/>
      <c r="O191" s="13"/>
      <c r="P191" s="1"/>
    </row>
    <row r="192" spans="2:16" x14ac:dyDescent="0.3">
      <c r="B192" s="12"/>
      <c r="C192" s="13"/>
      <c r="O192" s="13"/>
      <c r="P192" s="1"/>
    </row>
    <row r="193" spans="2:16" x14ac:dyDescent="0.3">
      <c r="B193" s="12"/>
      <c r="C193" s="13"/>
      <c r="O193" s="13"/>
      <c r="P193" s="1"/>
    </row>
    <row r="194" spans="2:16" x14ac:dyDescent="0.3">
      <c r="B194" s="12"/>
      <c r="C194" s="13"/>
      <c r="O194" s="13"/>
      <c r="P194" s="1"/>
    </row>
    <row r="195" spans="2:16" x14ac:dyDescent="0.3">
      <c r="B195" s="12"/>
      <c r="C195" s="13"/>
      <c r="O195" s="13"/>
      <c r="P195" s="1"/>
    </row>
    <row r="196" spans="2:16" x14ac:dyDescent="0.3">
      <c r="B196" s="12"/>
      <c r="C196" s="13"/>
      <c r="O196" s="13"/>
      <c r="P196" s="1"/>
    </row>
    <row r="197" spans="2:16" x14ac:dyDescent="0.3">
      <c r="B197" s="12"/>
      <c r="C197" s="13"/>
      <c r="O197" s="13"/>
      <c r="P197" s="1"/>
    </row>
    <row r="198" spans="2:16" x14ac:dyDescent="0.3">
      <c r="B198" s="12"/>
      <c r="C198" s="13"/>
      <c r="O198" s="13"/>
      <c r="P198" s="1"/>
    </row>
    <row r="199" spans="2:16" x14ac:dyDescent="0.3">
      <c r="B199" s="12"/>
      <c r="C199" s="13"/>
      <c r="O199" s="13"/>
      <c r="P199" s="1"/>
    </row>
    <row r="200" spans="2:16" x14ac:dyDescent="0.3">
      <c r="B200" s="12"/>
      <c r="C200" s="13"/>
      <c r="O200" s="13"/>
      <c r="P200" s="1"/>
    </row>
    <row r="201" spans="2:16" x14ac:dyDescent="0.3">
      <c r="B201" s="12"/>
      <c r="C201" s="13"/>
      <c r="O201" s="13"/>
      <c r="P201" s="1"/>
    </row>
    <row r="202" spans="2:16" x14ac:dyDescent="0.3">
      <c r="B202" s="12"/>
      <c r="C202" s="13"/>
      <c r="O202" s="13"/>
      <c r="P202" s="1"/>
    </row>
    <row r="203" spans="2:16" x14ac:dyDescent="0.3">
      <c r="B203" s="12"/>
      <c r="C203" s="13"/>
      <c r="O203" s="13"/>
      <c r="P203" s="1"/>
    </row>
    <row r="204" spans="2:16" x14ac:dyDescent="0.3">
      <c r="B204" s="12"/>
      <c r="C204" s="13"/>
      <c r="O204" s="13"/>
      <c r="P204" s="1"/>
    </row>
    <row r="205" spans="2:16" x14ac:dyDescent="0.3">
      <c r="B205" s="12"/>
      <c r="C205" s="13"/>
      <c r="O205" s="13"/>
      <c r="P205" s="1"/>
    </row>
    <row r="206" spans="2:16" x14ac:dyDescent="0.3">
      <c r="B206" s="12"/>
      <c r="C206" s="13"/>
      <c r="O206" s="13"/>
      <c r="P206" s="1"/>
    </row>
    <row r="207" spans="2:16" x14ac:dyDescent="0.3">
      <c r="B207" s="12"/>
      <c r="C207" s="13"/>
      <c r="O207" s="13"/>
      <c r="P207" s="1"/>
    </row>
    <row r="208" spans="2:16" x14ac:dyDescent="0.3">
      <c r="B208" s="12"/>
      <c r="C208" s="13"/>
      <c r="O208" s="13"/>
      <c r="P208" s="1"/>
    </row>
    <row r="209" spans="2:16" x14ac:dyDescent="0.3">
      <c r="B209" s="12"/>
      <c r="C209" s="13"/>
      <c r="O209" s="13"/>
      <c r="P209" s="1"/>
    </row>
    <row r="210" spans="2:16" x14ac:dyDescent="0.3">
      <c r="B210" s="12"/>
      <c r="C210" s="13"/>
      <c r="O210" s="13"/>
      <c r="P210" s="1"/>
    </row>
    <row r="211" spans="2:16" x14ac:dyDescent="0.3">
      <c r="B211" s="12"/>
      <c r="C211" s="13"/>
      <c r="O211" s="13"/>
      <c r="P211" s="1"/>
    </row>
    <row r="212" spans="2:16" x14ac:dyDescent="0.3">
      <c r="B212" s="12"/>
      <c r="C212" s="13"/>
      <c r="O212" s="13"/>
      <c r="P212" s="1"/>
    </row>
    <row r="213" spans="2:16" x14ac:dyDescent="0.3">
      <c r="B213" s="12"/>
      <c r="C213" s="13"/>
      <c r="O213" s="13"/>
      <c r="P213" s="1"/>
    </row>
    <row r="214" spans="2:16" x14ac:dyDescent="0.3">
      <c r="B214" s="12"/>
      <c r="C214" s="13"/>
      <c r="O214" s="13"/>
      <c r="P214" s="1"/>
    </row>
    <row r="215" spans="2:16" x14ac:dyDescent="0.3">
      <c r="B215" s="12"/>
      <c r="C215" s="13"/>
      <c r="O215" s="13"/>
      <c r="P215" s="1"/>
    </row>
    <row r="216" spans="2:16" x14ac:dyDescent="0.3">
      <c r="B216" s="12"/>
      <c r="C216" s="13"/>
      <c r="O216" s="13"/>
      <c r="P216" s="1"/>
    </row>
    <row r="217" spans="2:16" x14ac:dyDescent="0.3">
      <c r="B217" s="12"/>
      <c r="C217" s="13"/>
      <c r="O217" s="13"/>
      <c r="P217" s="1"/>
    </row>
    <row r="218" spans="2:16" x14ac:dyDescent="0.3">
      <c r="B218" s="12"/>
      <c r="C218" s="13"/>
      <c r="O218" s="13"/>
      <c r="P218" s="1"/>
    </row>
    <row r="219" spans="2:16" x14ac:dyDescent="0.3">
      <c r="B219" s="12"/>
      <c r="C219" s="13"/>
      <c r="O219" s="13"/>
      <c r="P219" s="1"/>
    </row>
    <row r="220" spans="2:16" x14ac:dyDescent="0.3">
      <c r="B220" s="12"/>
      <c r="C220" s="13"/>
      <c r="O220" s="13"/>
      <c r="P220" s="1"/>
    </row>
    <row r="221" spans="2:16" x14ac:dyDescent="0.3">
      <c r="B221" s="12"/>
      <c r="C221" s="13"/>
      <c r="O221" s="13"/>
      <c r="P221" s="1"/>
    </row>
    <row r="222" spans="2:16" x14ac:dyDescent="0.3">
      <c r="B222" s="12"/>
      <c r="C222" s="13"/>
      <c r="O222" s="13"/>
      <c r="P222" s="1"/>
    </row>
    <row r="223" spans="2:16" x14ac:dyDescent="0.3">
      <c r="B223" s="12"/>
      <c r="C223" s="13"/>
      <c r="O223" s="13"/>
      <c r="P223" s="1"/>
    </row>
    <row r="224" spans="2:16" x14ac:dyDescent="0.3">
      <c r="B224" s="12"/>
      <c r="C224" s="13"/>
      <c r="O224" s="13"/>
      <c r="P224" s="1"/>
    </row>
    <row r="225" spans="2:16" x14ac:dyDescent="0.3">
      <c r="B225" s="12"/>
      <c r="C225" s="13"/>
      <c r="O225" s="13"/>
      <c r="P225" s="1"/>
    </row>
    <row r="226" spans="2:16" x14ac:dyDescent="0.3">
      <c r="B226" s="12"/>
      <c r="C226" s="13"/>
      <c r="O226" s="13"/>
      <c r="P226" s="1"/>
    </row>
    <row r="227" spans="2:16" x14ac:dyDescent="0.3">
      <c r="B227" s="12"/>
      <c r="C227" s="13"/>
      <c r="O227" s="13"/>
      <c r="P227" s="1"/>
    </row>
    <row r="228" spans="2:16" x14ac:dyDescent="0.3">
      <c r="B228" s="12"/>
      <c r="C228" s="13"/>
      <c r="O228" s="13"/>
      <c r="P228" s="1"/>
    </row>
    <row r="229" spans="2:16" x14ac:dyDescent="0.3">
      <c r="B229" s="12"/>
      <c r="C229" s="13"/>
      <c r="O229" s="13"/>
      <c r="P229" s="1"/>
    </row>
    <row r="230" spans="2:16" x14ac:dyDescent="0.3">
      <c r="B230" s="12"/>
      <c r="C230" s="13"/>
      <c r="O230" s="13"/>
      <c r="P230" s="1"/>
    </row>
    <row r="231" spans="2:16" x14ac:dyDescent="0.3">
      <c r="B231" s="12"/>
      <c r="C231" s="13"/>
      <c r="O231" s="13"/>
      <c r="P231" s="1"/>
    </row>
    <row r="232" spans="2:16" x14ac:dyDescent="0.3">
      <c r="B232" s="12"/>
      <c r="C232" s="13"/>
      <c r="O232" s="13"/>
      <c r="P232" s="1"/>
    </row>
    <row r="233" spans="2:16" x14ac:dyDescent="0.3">
      <c r="B233" s="12"/>
      <c r="C233" s="13"/>
      <c r="O233" s="13"/>
      <c r="P233" s="1"/>
    </row>
    <row r="234" spans="2:16" x14ac:dyDescent="0.3">
      <c r="B234" s="12"/>
      <c r="C234" s="13"/>
      <c r="O234" s="13"/>
      <c r="P234" s="1"/>
    </row>
    <row r="235" spans="2:16" x14ac:dyDescent="0.3">
      <c r="B235" s="12"/>
      <c r="C235" s="13"/>
      <c r="O235" s="13"/>
      <c r="P235" s="1"/>
    </row>
    <row r="236" spans="2:16" x14ac:dyDescent="0.3">
      <c r="B236" s="12"/>
      <c r="C236" s="13"/>
      <c r="O236" s="13"/>
      <c r="P236" s="1"/>
    </row>
    <row r="237" spans="2:16" x14ac:dyDescent="0.3">
      <c r="B237" s="12"/>
      <c r="C237" s="13"/>
      <c r="O237" s="13"/>
      <c r="P237" s="1"/>
    </row>
    <row r="238" spans="2:16" x14ac:dyDescent="0.3">
      <c r="B238" s="12"/>
      <c r="C238" s="13"/>
      <c r="O238" s="13"/>
      <c r="P238" s="1"/>
    </row>
    <row r="239" spans="2:16" x14ac:dyDescent="0.3">
      <c r="B239" s="12"/>
      <c r="C239" s="13"/>
      <c r="O239" s="13"/>
      <c r="P239" s="1"/>
    </row>
    <row r="240" spans="2:16" x14ac:dyDescent="0.3">
      <c r="B240" s="12"/>
      <c r="C240" s="13"/>
      <c r="O240" s="13"/>
      <c r="P240" s="1"/>
    </row>
    <row r="241" spans="2:16" x14ac:dyDescent="0.3">
      <c r="B241" s="12"/>
      <c r="C241" s="13"/>
      <c r="O241" s="13"/>
      <c r="P241" s="1"/>
    </row>
    <row r="242" spans="2:16" x14ac:dyDescent="0.3">
      <c r="B242" s="12"/>
      <c r="C242" s="13"/>
      <c r="O242" s="13"/>
      <c r="P242" s="1"/>
    </row>
    <row r="243" spans="2:16" x14ac:dyDescent="0.3">
      <c r="B243" s="12"/>
      <c r="C243" s="13"/>
      <c r="O243" s="13"/>
      <c r="P243" s="1"/>
    </row>
    <row r="244" spans="2:16" x14ac:dyDescent="0.3">
      <c r="B244" s="12"/>
      <c r="C244" s="13"/>
      <c r="O244" s="13"/>
      <c r="P244" s="1"/>
    </row>
    <row r="245" spans="2:16" x14ac:dyDescent="0.3">
      <c r="B245" s="12"/>
      <c r="C245" s="13"/>
      <c r="O245" s="13"/>
      <c r="P245" s="1"/>
    </row>
    <row r="246" spans="2:16" x14ac:dyDescent="0.3">
      <c r="B246" s="12"/>
      <c r="C246" s="13"/>
      <c r="O246" s="13"/>
      <c r="P246" s="1"/>
    </row>
    <row r="247" spans="2:16" x14ac:dyDescent="0.3">
      <c r="B247" s="12"/>
      <c r="C247" s="13"/>
      <c r="O247" s="13"/>
      <c r="P247" s="1"/>
    </row>
    <row r="248" spans="2:16" x14ac:dyDescent="0.3">
      <c r="B248" s="12"/>
      <c r="C248" s="13"/>
      <c r="O248" s="13"/>
      <c r="P248" s="1"/>
    </row>
    <row r="249" spans="2:16" x14ac:dyDescent="0.3">
      <c r="B249" s="12"/>
      <c r="C249" s="13"/>
      <c r="O249" s="13"/>
      <c r="P249" s="1"/>
    </row>
    <row r="250" spans="2:16" x14ac:dyDescent="0.3">
      <c r="B250" s="12"/>
      <c r="C250" s="13"/>
      <c r="O250" s="13"/>
      <c r="P250" s="1"/>
    </row>
    <row r="251" spans="2:16" x14ac:dyDescent="0.3">
      <c r="B251" s="12"/>
      <c r="C251" s="13"/>
      <c r="O251" s="13"/>
      <c r="P251" s="1"/>
    </row>
    <row r="252" spans="2:16" x14ac:dyDescent="0.3">
      <c r="B252" s="12"/>
      <c r="C252" s="13"/>
      <c r="O252" s="13"/>
      <c r="P252" s="1"/>
    </row>
    <row r="253" spans="2:16" x14ac:dyDescent="0.3">
      <c r="B253" s="12"/>
      <c r="C253" s="13"/>
      <c r="O253" s="13"/>
      <c r="P253" s="1"/>
    </row>
    <row r="254" spans="2:16" x14ac:dyDescent="0.3">
      <c r="B254" s="12"/>
      <c r="C254" s="13"/>
      <c r="O254" s="13"/>
      <c r="P254" s="1"/>
    </row>
    <row r="255" spans="2:16" x14ac:dyDescent="0.3">
      <c r="B255" s="12"/>
      <c r="C255" s="13"/>
      <c r="O255" s="13"/>
      <c r="P255" s="1"/>
    </row>
    <row r="256" spans="2:16" x14ac:dyDescent="0.3">
      <c r="B256" s="12"/>
      <c r="C256" s="13"/>
      <c r="O256" s="13"/>
      <c r="P256" s="1"/>
    </row>
    <row r="257" spans="2:16" x14ac:dyDescent="0.3">
      <c r="B257" s="12"/>
      <c r="C257" s="13"/>
      <c r="O257" s="13"/>
      <c r="P257" s="1"/>
    </row>
    <row r="258" spans="2:16" x14ac:dyDescent="0.3">
      <c r="B258" s="12"/>
      <c r="C258" s="13"/>
      <c r="O258" s="13"/>
      <c r="P258" s="1"/>
    </row>
    <row r="259" spans="2:16" x14ac:dyDescent="0.3">
      <c r="B259" s="12"/>
      <c r="C259" s="13"/>
      <c r="O259" s="13"/>
      <c r="P259" s="1"/>
    </row>
    <row r="260" spans="2:16" x14ac:dyDescent="0.3">
      <c r="B260" s="12"/>
      <c r="C260" s="13"/>
      <c r="O260" s="13"/>
      <c r="P260" s="1"/>
    </row>
    <row r="261" spans="2:16" x14ac:dyDescent="0.3">
      <c r="B261" s="12"/>
      <c r="C261" s="13"/>
      <c r="O261" s="13"/>
      <c r="P261" s="1"/>
    </row>
    <row r="262" spans="2:16" x14ac:dyDescent="0.3">
      <c r="B262" s="12"/>
      <c r="C262" s="13"/>
      <c r="O262" s="13"/>
      <c r="P262" s="1"/>
    </row>
    <row r="263" spans="2:16" x14ac:dyDescent="0.3">
      <c r="B263" s="12"/>
      <c r="C263" s="13"/>
      <c r="O263" s="13"/>
      <c r="P263" s="1"/>
    </row>
    <row r="264" spans="2:16" x14ac:dyDescent="0.3">
      <c r="B264" s="12"/>
      <c r="C264" s="13"/>
      <c r="O264" s="13"/>
      <c r="P264" s="1"/>
    </row>
    <row r="265" spans="2:16" x14ac:dyDescent="0.3">
      <c r="B265" s="12"/>
      <c r="C265" s="13"/>
      <c r="O265" s="13"/>
      <c r="P265" s="1"/>
    </row>
    <row r="266" spans="2:16" x14ac:dyDescent="0.3">
      <c r="B266" s="12"/>
      <c r="C266" s="13"/>
      <c r="O266" s="13"/>
      <c r="P266" s="1"/>
    </row>
    <row r="267" spans="2:16" x14ac:dyDescent="0.3">
      <c r="B267" s="12"/>
      <c r="C267" s="13"/>
      <c r="O267" s="13"/>
      <c r="P267" s="1"/>
    </row>
    <row r="268" spans="2:16" x14ac:dyDescent="0.3">
      <c r="B268" s="12"/>
      <c r="C268" s="13"/>
      <c r="O268" s="13"/>
      <c r="P268" s="1"/>
    </row>
    <row r="269" spans="2:16" x14ac:dyDescent="0.3">
      <c r="B269" s="12"/>
      <c r="C269" s="13"/>
      <c r="O269" s="13"/>
      <c r="P269" s="1"/>
    </row>
    <row r="270" spans="2:16" x14ac:dyDescent="0.3">
      <c r="B270" s="12"/>
      <c r="C270" s="13"/>
      <c r="O270" s="13"/>
      <c r="P270" s="1"/>
    </row>
    <row r="271" spans="2:16" x14ac:dyDescent="0.3">
      <c r="B271" s="12"/>
      <c r="C271" s="13"/>
      <c r="O271" s="13"/>
      <c r="P271" s="1"/>
    </row>
    <row r="272" spans="2:16" x14ac:dyDescent="0.3">
      <c r="B272" s="12"/>
      <c r="C272" s="13"/>
      <c r="O272" s="13"/>
      <c r="P272" s="1"/>
    </row>
    <row r="273" spans="2:16" x14ac:dyDescent="0.3">
      <c r="B273" s="12"/>
      <c r="C273" s="13"/>
      <c r="O273" s="13"/>
      <c r="P273" s="1"/>
    </row>
    <row r="274" spans="2:16" x14ac:dyDescent="0.3">
      <c r="B274" s="12"/>
      <c r="C274" s="13"/>
      <c r="O274" s="13"/>
      <c r="P274" s="1"/>
    </row>
    <row r="275" spans="2:16" x14ac:dyDescent="0.3">
      <c r="B275" s="12"/>
      <c r="C275" s="13"/>
      <c r="O275" s="13"/>
      <c r="P275" s="1"/>
    </row>
    <row r="276" spans="2:16" x14ac:dyDescent="0.3">
      <c r="B276" s="12"/>
      <c r="C276" s="13"/>
      <c r="O276" s="13"/>
      <c r="P276" s="1"/>
    </row>
    <row r="277" spans="2:16" x14ac:dyDescent="0.3">
      <c r="B277" s="12"/>
      <c r="C277" s="13"/>
      <c r="O277" s="13"/>
      <c r="P277" s="1"/>
    </row>
    <row r="278" spans="2:16" x14ac:dyDescent="0.3">
      <c r="B278" s="12"/>
      <c r="C278" s="13"/>
      <c r="O278" s="13"/>
      <c r="P278" s="1"/>
    </row>
    <row r="279" spans="2:16" x14ac:dyDescent="0.3">
      <c r="B279" s="12"/>
      <c r="C279" s="13"/>
      <c r="O279" s="13"/>
      <c r="P279" s="1"/>
    </row>
    <row r="280" spans="2:16" x14ac:dyDescent="0.3">
      <c r="B280" s="12"/>
      <c r="C280" s="13"/>
      <c r="O280" s="13"/>
      <c r="P280" s="1"/>
    </row>
    <row r="281" spans="2:16" x14ac:dyDescent="0.3">
      <c r="B281" s="12"/>
      <c r="C281" s="13"/>
      <c r="O281" s="13"/>
      <c r="P281" s="1"/>
    </row>
    <row r="282" spans="2:16" x14ac:dyDescent="0.3">
      <c r="B282" s="12"/>
      <c r="C282" s="13"/>
      <c r="O282" s="13"/>
      <c r="P282" s="1"/>
    </row>
    <row r="283" spans="2:16" x14ac:dyDescent="0.3">
      <c r="B283" s="12"/>
      <c r="C283" s="13"/>
      <c r="O283" s="13"/>
      <c r="P283" s="1"/>
    </row>
    <row r="284" spans="2:16" x14ac:dyDescent="0.3">
      <c r="B284" s="12"/>
      <c r="C284" s="13"/>
      <c r="O284" s="13"/>
      <c r="P284" s="1"/>
    </row>
    <row r="285" spans="2:16" x14ac:dyDescent="0.3">
      <c r="B285" s="12"/>
      <c r="C285" s="13"/>
      <c r="O285" s="13"/>
      <c r="P285" s="1"/>
    </row>
    <row r="286" spans="2:16" x14ac:dyDescent="0.3">
      <c r="B286" s="12"/>
      <c r="C286" s="13"/>
      <c r="O286" s="13"/>
      <c r="P286" s="1"/>
    </row>
    <row r="287" spans="2:16" x14ac:dyDescent="0.3">
      <c r="B287" s="12"/>
      <c r="C287" s="13"/>
      <c r="O287" s="13"/>
      <c r="P287" s="1"/>
    </row>
    <row r="288" spans="2:16" x14ac:dyDescent="0.3">
      <c r="B288" s="12"/>
      <c r="C288" s="13"/>
      <c r="O288" s="13"/>
      <c r="P288" s="1"/>
    </row>
    <row r="289" spans="2:16" x14ac:dyDescent="0.3">
      <c r="B289" s="12"/>
      <c r="C289" s="13"/>
      <c r="O289" s="13"/>
      <c r="P289" s="1"/>
    </row>
    <row r="290" spans="2:16" x14ac:dyDescent="0.3">
      <c r="B290" s="12"/>
      <c r="C290" s="13"/>
      <c r="O290" s="13"/>
      <c r="P290" s="1"/>
    </row>
    <row r="291" spans="2:16" x14ac:dyDescent="0.3">
      <c r="B291" s="12"/>
      <c r="C291" s="13"/>
      <c r="O291" s="13"/>
      <c r="P291" s="1"/>
    </row>
    <row r="292" spans="2:16" x14ac:dyDescent="0.3">
      <c r="B292" s="12"/>
      <c r="C292" s="13"/>
      <c r="O292" s="13"/>
      <c r="P292" s="1"/>
    </row>
    <row r="293" spans="2:16" x14ac:dyDescent="0.3">
      <c r="B293" s="12"/>
      <c r="C293" s="13"/>
      <c r="O293" s="13"/>
      <c r="P293" s="1"/>
    </row>
    <row r="294" spans="2:16" x14ac:dyDescent="0.3">
      <c r="B294" s="12"/>
      <c r="C294" s="13"/>
      <c r="O294" s="13"/>
      <c r="P294" s="1"/>
    </row>
    <row r="295" spans="2:16" x14ac:dyDescent="0.3">
      <c r="B295" s="12"/>
      <c r="C295" s="13"/>
      <c r="O295" s="13"/>
      <c r="P295" s="1"/>
    </row>
    <row r="296" spans="2:16" x14ac:dyDescent="0.3">
      <c r="B296" s="12"/>
      <c r="C296" s="13"/>
      <c r="O296" s="13"/>
      <c r="P296" s="1"/>
    </row>
    <row r="297" spans="2:16" x14ac:dyDescent="0.3">
      <c r="B297" s="12"/>
      <c r="C297" s="13"/>
      <c r="O297" s="13"/>
      <c r="P297" s="1"/>
    </row>
    <row r="298" spans="2:16" x14ac:dyDescent="0.3">
      <c r="B298" s="12"/>
      <c r="C298" s="13"/>
      <c r="O298" s="13"/>
      <c r="P298" s="1"/>
    </row>
    <row r="299" spans="2:16" x14ac:dyDescent="0.3">
      <c r="B299" s="12"/>
      <c r="C299" s="13"/>
      <c r="O299" s="13"/>
      <c r="P299" s="1"/>
    </row>
    <row r="300" spans="2:16" x14ac:dyDescent="0.3">
      <c r="B300" s="12"/>
      <c r="C300" s="13"/>
      <c r="O300" s="13"/>
      <c r="P300" s="1"/>
    </row>
    <row r="301" spans="2:16" x14ac:dyDescent="0.3">
      <c r="B301" s="12"/>
      <c r="C301" s="13"/>
      <c r="O301" s="13"/>
      <c r="P301" s="1"/>
    </row>
    <row r="302" spans="2:16" x14ac:dyDescent="0.3">
      <c r="B302" s="12"/>
      <c r="C302" s="13"/>
      <c r="O302" s="13"/>
      <c r="P302" s="1"/>
    </row>
    <row r="303" spans="2:16" x14ac:dyDescent="0.3">
      <c r="B303" s="12"/>
      <c r="C303" s="13"/>
      <c r="O303" s="13"/>
      <c r="P303" s="1"/>
    </row>
    <row r="304" spans="2:16" x14ac:dyDescent="0.3">
      <c r="B304" s="12"/>
      <c r="C304" s="13"/>
      <c r="O304" s="13"/>
      <c r="P304" s="1"/>
    </row>
    <row r="305" spans="2:16" x14ac:dyDescent="0.3">
      <c r="B305" s="12"/>
      <c r="C305" s="13"/>
      <c r="O305" s="13"/>
      <c r="P305" s="1"/>
    </row>
    <row r="306" spans="2:16" x14ac:dyDescent="0.3">
      <c r="B306" s="12"/>
      <c r="C306" s="13"/>
      <c r="O306" s="13"/>
      <c r="P306" s="1"/>
    </row>
    <row r="307" spans="2:16" x14ac:dyDescent="0.3">
      <c r="C307" s="2"/>
      <c r="O307" s="2"/>
      <c r="P307" s="1"/>
    </row>
    <row r="308" spans="2:16" x14ac:dyDescent="0.3">
      <c r="C308" s="2"/>
      <c r="O308" s="2"/>
      <c r="P308" s="1"/>
    </row>
    <row r="309" spans="2:16" x14ac:dyDescent="0.3">
      <c r="C309" s="2"/>
      <c r="O309" s="2"/>
      <c r="P309" s="1"/>
    </row>
    <row r="310" spans="2:16" x14ac:dyDescent="0.3">
      <c r="C310" s="2"/>
      <c r="O310" s="2"/>
      <c r="P310" s="1"/>
    </row>
    <row r="311" spans="2:16" x14ac:dyDescent="0.3">
      <c r="C311" s="2"/>
      <c r="O311" s="2"/>
      <c r="P311" s="1"/>
    </row>
    <row r="312" spans="2:16" x14ac:dyDescent="0.3">
      <c r="C312" s="2"/>
      <c r="O312" s="2"/>
      <c r="P312" s="1"/>
    </row>
    <row r="313" spans="2:16" x14ac:dyDescent="0.3">
      <c r="C313" s="2"/>
      <c r="O313" s="2"/>
      <c r="P313" s="1"/>
    </row>
    <row r="314" spans="2:16" x14ac:dyDescent="0.3">
      <c r="C314" s="2"/>
      <c r="O314" s="2"/>
      <c r="P314" s="1"/>
    </row>
    <row r="315" spans="2:16" x14ac:dyDescent="0.3">
      <c r="C315" s="2"/>
      <c r="O315" s="2"/>
      <c r="P315" s="1"/>
    </row>
    <row r="316" spans="2:16" x14ac:dyDescent="0.3">
      <c r="C316" s="2"/>
      <c r="O316" s="2"/>
      <c r="P316" s="1"/>
    </row>
    <row r="317" spans="2:16" x14ac:dyDescent="0.3">
      <c r="C317" s="2"/>
      <c r="O317" s="2"/>
      <c r="P317" s="1"/>
    </row>
    <row r="318" spans="2:16" x14ac:dyDescent="0.3">
      <c r="C318" s="2"/>
      <c r="O318" s="2"/>
      <c r="P318" s="1"/>
    </row>
    <row r="319" spans="2:16" x14ac:dyDescent="0.3">
      <c r="C319" s="2"/>
      <c r="O319" s="2"/>
      <c r="P319" s="1"/>
    </row>
    <row r="320" spans="2:16" x14ac:dyDescent="0.3">
      <c r="C320" s="2"/>
      <c r="O320" s="2"/>
      <c r="P320" s="1"/>
    </row>
    <row r="321" spans="3:16" x14ac:dyDescent="0.3">
      <c r="C321" s="2"/>
      <c r="O321" s="2"/>
      <c r="P321" s="1"/>
    </row>
    <row r="322" spans="3:16" x14ac:dyDescent="0.3">
      <c r="C322" s="2"/>
      <c r="O322" s="2"/>
      <c r="P322" s="1"/>
    </row>
    <row r="323" spans="3:16" x14ac:dyDescent="0.3">
      <c r="C323" s="2"/>
      <c r="O323" s="2"/>
      <c r="P323" s="1"/>
    </row>
    <row r="324" spans="3:16" x14ac:dyDescent="0.3">
      <c r="C324" s="2"/>
      <c r="O324" s="2"/>
      <c r="P324" s="1"/>
    </row>
    <row r="325" spans="3:16" x14ac:dyDescent="0.3">
      <c r="C325" s="2"/>
      <c r="O325" s="2"/>
      <c r="P325" s="1"/>
    </row>
    <row r="326" spans="3:16" x14ac:dyDescent="0.3">
      <c r="C326" s="2"/>
      <c r="O326" s="2"/>
      <c r="P326" s="1"/>
    </row>
    <row r="327" spans="3:16" x14ac:dyDescent="0.3">
      <c r="C327" s="2"/>
      <c r="O327" s="2"/>
      <c r="P327" s="1"/>
    </row>
    <row r="328" spans="3:16" x14ac:dyDescent="0.3">
      <c r="C328" s="2"/>
      <c r="O328" s="2"/>
      <c r="P328" s="1"/>
    </row>
    <row r="329" spans="3:16" x14ac:dyDescent="0.3">
      <c r="C329" s="2"/>
      <c r="O329" s="2"/>
      <c r="P329" s="1"/>
    </row>
    <row r="330" spans="3:16" x14ac:dyDescent="0.3">
      <c r="C330" s="2"/>
      <c r="O330" s="2"/>
      <c r="P330" s="1"/>
    </row>
    <row r="331" spans="3:16" x14ac:dyDescent="0.3">
      <c r="C331" s="2"/>
      <c r="O331" s="2"/>
      <c r="P331" s="1"/>
    </row>
    <row r="332" spans="3:16" x14ac:dyDescent="0.3">
      <c r="C332" s="2"/>
      <c r="O332" s="2"/>
      <c r="P332" s="1"/>
    </row>
    <row r="333" spans="3:16" x14ac:dyDescent="0.3">
      <c r="C333" s="2"/>
      <c r="O333" s="2"/>
      <c r="P333" s="1"/>
    </row>
    <row r="334" spans="3:16" x14ac:dyDescent="0.3">
      <c r="C334" s="2"/>
      <c r="O334" s="2"/>
      <c r="P334" s="1"/>
    </row>
    <row r="335" spans="3:16" x14ac:dyDescent="0.3">
      <c r="C335" s="2"/>
      <c r="O335" s="2"/>
      <c r="P335" s="1"/>
    </row>
    <row r="336" spans="3:16" x14ac:dyDescent="0.3">
      <c r="C336" s="2"/>
      <c r="O336" s="2"/>
      <c r="P336" s="1"/>
    </row>
    <row r="337" spans="3:16" x14ac:dyDescent="0.3">
      <c r="C337" s="2"/>
      <c r="O337" s="2"/>
      <c r="P337" s="1"/>
    </row>
    <row r="338" spans="3:16" x14ac:dyDescent="0.3">
      <c r="C338" s="2"/>
      <c r="O338" s="2"/>
      <c r="P338" s="1"/>
    </row>
    <row r="339" spans="3:16" x14ac:dyDescent="0.3">
      <c r="C339" s="2"/>
      <c r="O339" s="2"/>
      <c r="P339" s="1"/>
    </row>
    <row r="340" spans="3:16" x14ac:dyDescent="0.3">
      <c r="C340" s="2"/>
      <c r="O340" s="2"/>
      <c r="P340" s="1"/>
    </row>
    <row r="341" spans="3:16" x14ac:dyDescent="0.3">
      <c r="C341" s="2"/>
      <c r="O341" s="2"/>
      <c r="P341" s="1"/>
    </row>
    <row r="342" spans="3:16" x14ac:dyDescent="0.3">
      <c r="C342" s="2"/>
      <c r="O342" s="2"/>
      <c r="P342" s="1"/>
    </row>
    <row r="343" spans="3:16" x14ac:dyDescent="0.3">
      <c r="C343" s="2"/>
      <c r="O343" s="2"/>
      <c r="P343" s="1"/>
    </row>
    <row r="344" spans="3:16" x14ac:dyDescent="0.3">
      <c r="C344" s="2"/>
      <c r="O344" s="2"/>
      <c r="P344" s="1"/>
    </row>
    <row r="345" spans="3:16" x14ac:dyDescent="0.3">
      <c r="C345" s="2"/>
      <c r="O345" s="2"/>
      <c r="P345" s="1"/>
    </row>
    <row r="346" spans="3:16" x14ac:dyDescent="0.3">
      <c r="C346" s="2"/>
      <c r="O346" s="2"/>
      <c r="P346" s="1"/>
    </row>
    <row r="347" spans="3:16" x14ac:dyDescent="0.3">
      <c r="C347" s="2"/>
      <c r="O347" s="2"/>
      <c r="P347" s="1"/>
    </row>
    <row r="348" spans="3:16" x14ac:dyDescent="0.3">
      <c r="C348" s="2"/>
      <c r="O348" s="2"/>
      <c r="P348" s="1"/>
    </row>
    <row r="349" spans="3:16" x14ac:dyDescent="0.3">
      <c r="C349" s="2"/>
      <c r="O349" s="2"/>
      <c r="P349" s="1"/>
    </row>
    <row r="350" spans="3:16" x14ac:dyDescent="0.3">
      <c r="C350" s="2"/>
      <c r="O350" s="2"/>
      <c r="P350" s="1"/>
    </row>
    <row r="351" spans="3:16" x14ac:dyDescent="0.3">
      <c r="C351" s="2"/>
      <c r="O351" s="2"/>
      <c r="P351" s="1"/>
    </row>
    <row r="352" spans="3:16" x14ac:dyDescent="0.3">
      <c r="C352" s="2"/>
      <c r="O352" s="2"/>
      <c r="P352" s="1"/>
    </row>
    <row r="353" spans="3:16" x14ac:dyDescent="0.3">
      <c r="C353" s="2"/>
      <c r="O353" s="2"/>
      <c r="P353" s="1"/>
    </row>
    <row r="354" spans="3:16" x14ac:dyDescent="0.3">
      <c r="C354" s="2"/>
      <c r="O354" s="2"/>
      <c r="P354" s="1"/>
    </row>
    <row r="355" spans="3:16" x14ac:dyDescent="0.3">
      <c r="C355" s="2"/>
      <c r="O355" s="2"/>
      <c r="P355" s="1"/>
    </row>
    <row r="356" spans="3:16" x14ac:dyDescent="0.3">
      <c r="C356" s="2"/>
      <c r="O356" s="2"/>
      <c r="P356" s="1"/>
    </row>
    <row r="357" spans="3:16" x14ac:dyDescent="0.3">
      <c r="C357" s="2"/>
      <c r="O357" s="2"/>
      <c r="P357" s="1"/>
    </row>
    <row r="358" spans="3:16" x14ac:dyDescent="0.3">
      <c r="C358" s="2"/>
      <c r="O358" s="2"/>
      <c r="P358" s="1"/>
    </row>
    <row r="359" spans="3:16" x14ac:dyDescent="0.3">
      <c r="C359" s="2"/>
      <c r="O359" s="2"/>
      <c r="P359" s="1"/>
    </row>
    <row r="360" spans="3:16" x14ac:dyDescent="0.3">
      <c r="C360" s="2"/>
      <c r="O360" s="2"/>
      <c r="P360" s="1"/>
    </row>
    <row r="361" spans="3:16" x14ac:dyDescent="0.3">
      <c r="C361" s="2"/>
      <c r="O361" s="2"/>
      <c r="P361" s="1"/>
    </row>
    <row r="362" spans="3:16" x14ac:dyDescent="0.3">
      <c r="C362" s="2"/>
      <c r="O362" s="2"/>
      <c r="P362" s="1"/>
    </row>
    <row r="363" spans="3:16" x14ac:dyDescent="0.3">
      <c r="C363" s="2"/>
      <c r="O363" s="2"/>
      <c r="P363" s="1"/>
    </row>
    <row r="364" spans="3:16" x14ac:dyDescent="0.3">
      <c r="C364" s="2"/>
      <c r="O364" s="2"/>
      <c r="P364" s="1"/>
    </row>
    <row r="365" spans="3:16" x14ac:dyDescent="0.3">
      <c r="C365" s="2"/>
      <c r="O365" s="2"/>
      <c r="P365" s="1"/>
    </row>
    <row r="366" spans="3:16" x14ac:dyDescent="0.3">
      <c r="C366" s="2"/>
      <c r="O366" s="2"/>
      <c r="P366" s="1"/>
    </row>
    <row r="367" spans="3:16" x14ac:dyDescent="0.3">
      <c r="C367" s="2"/>
      <c r="O367" s="2"/>
      <c r="P367" s="1"/>
    </row>
    <row r="368" spans="3:16" x14ac:dyDescent="0.3">
      <c r="C368" s="2"/>
      <c r="O368" s="2"/>
      <c r="P368" s="1"/>
    </row>
    <row r="369" spans="3:16" x14ac:dyDescent="0.3">
      <c r="C369" s="2"/>
      <c r="O369" s="2"/>
      <c r="P369" s="1"/>
    </row>
    <row r="370" spans="3:16" x14ac:dyDescent="0.3">
      <c r="C370" s="2"/>
      <c r="O370" s="2"/>
      <c r="P370" s="1"/>
    </row>
    <row r="371" spans="3:16" x14ac:dyDescent="0.3">
      <c r="C371" s="2"/>
      <c r="O371" s="2"/>
      <c r="P371" s="1"/>
    </row>
    <row r="372" spans="3:16" x14ac:dyDescent="0.3">
      <c r="C372" s="2"/>
      <c r="O372" s="2"/>
      <c r="P372" s="1"/>
    </row>
    <row r="373" spans="3:16" x14ac:dyDescent="0.3">
      <c r="C373" s="2"/>
      <c r="O373" s="2"/>
      <c r="P373" s="1"/>
    </row>
    <row r="374" spans="3:16" x14ac:dyDescent="0.3">
      <c r="C374" s="2"/>
      <c r="O374" s="2"/>
      <c r="P374" s="1"/>
    </row>
    <row r="375" spans="3:16" x14ac:dyDescent="0.3">
      <c r="C375" s="2"/>
      <c r="O375" s="2"/>
      <c r="P375" s="1"/>
    </row>
    <row r="376" spans="3:16" x14ac:dyDescent="0.3">
      <c r="C376" s="2"/>
      <c r="O376" s="2"/>
      <c r="P376" s="1"/>
    </row>
    <row r="377" spans="3:16" x14ac:dyDescent="0.3">
      <c r="C377" s="2"/>
      <c r="O377" s="2"/>
      <c r="P377" s="1"/>
    </row>
    <row r="378" spans="3:16" x14ac:dyDescent="0.3">
      <c r="C378" s="2"/>
      <c r="O378" s="2"/>
      <c r="P378" s="1"/>
    </row>
    <row r="379" spans="3:16" x14ac:dyDescent="0.3">
      <c r="C379" s="2"/>
      <c r="O379" s="2"/>
      <c r="P379" s="1"/>
    </row>
    <row r="380" spans="3:16" x14ac:dyDescent="0.3">
      <c r="C380" s="2"/>
      <c r="O380" s="2"/>
      <c r="P380" s="1"/>
    </row>
    <row r="381" spans="3:16" x14ac:dyDescent="0.3">
      <c r="C381" s="2"/>
      <c r="O381" s="2"/>
      <c r="P381" s="1"/>
    </row>
    <row r="382" spans="3:16" x14ac:dyDescent="0.3">
      <c r="C382" s="2"/>
      <c r="O382" s="2"/>
      <c r="P382" s="1"/>
    </row>
    <row r="383" spans="3:16" x14ac:dyDescent="0.3">
      <c r="C383" s="2"/>
      <c r="O383" s="2"/>
      <c r="P383" s="1"/>
    </row>
    <row r="384" spans="3:16" x14ac:dyDescent="0.3">
      <c r="C384" s="2"/>
      <c r="O384" s="2"/>
      <c r="P384" s="1"/>
    </row>
    <row r="385" spans="3:16" x14ac:dyDescent="0.3">
      <c r="C385" s="2"/>
      <c r="O385" s="2"/>
      <c r="P385" s="1"/>
    </row>
    <row r="386" spans="3:16" x14ac:dyDescent="0.3">
      <c r="C386" s="2"/>
      <c r="O386" s="2"/>
      <c r="P386" s="1"/>
    </row>
    <row r="387" spans="3:16" x14ac:dyDescent="0.3">
      <c r="C387" s="2"/>
      <c r="O387" s="2"/>
      <c r="P387" s="1"/>
    </row>
    <row r="388" spans="3:16" x14ac:dyDescent="0.3">
      <c r="C388" s="2"/>
      <c r="O388" s="2"/>
      <c r="P388" s="1"/>
    </row>
    <row r="389" spans="3:16" x14ac:dyDescent="0.3">
      <c r="C389" s="2"/>
      <c r="O389" s="2"/>
      <c r="P389" s="1"/>
    </row>
    <row r="390" spans="3:16" x14ac:dyDescent="0.3">
      <c r="C390" s="2"/>
      <c r="O390" s="2"/>
      <c r="P390" s="1"/>
    </row>
    <row r="391" spans="3:16" x14ac:dyDescent="0.3">
      <c r="C391" s="2"/>
      <c r="O391" s="2"/>
      <c r="P391" s="1"/>
    </row>
    <row r="392" spans="3:16" x14ac:dyDescent="0.3">
      <c r="C392" s="2"/>
      <c r="O392" s="2"/>
      <c r="P392" s="1"/>
    </row>
    <row r="393" spans="3:16" x14ac:dyDescent="0.3">
      <c r="C393" s="2"/>
      <c r="O393" s="2"/>
      <c r="P393" s="1"/>
    </row>
    <row r="394" spans="3:16" x14ac:dyDescent="0.3">
      <c r="C394" s="2"/>
      <c r="O394" s="2"/>
      <c r="P394" s="1"/>
    </row>
    <row r="395" spans="3:16" x14ac:dyDescent="0.3">
      <c r="C395" s="2"/>
      <c r="O395" s="2"/>
      <c r="P395" s="1"/>
    </row>
    <row r="396" spans="3:16" x14ac:dyDescent="0.3">
      <c r="C396" s="2"/>
      <c r="O396" s="2"/>
      <c r="P396" s="1"/>
    </row>
    <row r="397" spans="3:16" x14ac:dyDescent="0.3">
      <c r="C397" s="2"/>
      <c r="O397" s="2"/>
      <c r="P397" s="1"/>
    </row>
    <row r="398" spans="3:16" x14ac:dyDescent="0.3">
      <c r="C398" s="2"/>
      <c r="O398" s="2"/>
      <c r="P398" s="1"/>
    </row>
    <row r="399" spans="3:16" x14ac:dyDescent="0.3">
      <c r="C399" s="2"/>
      <c r="O399" s="2"/>
      <c r="P399" s="1"/>
    </row>
    <row r="400" spans="3:16" x14ac:dyDescent="0.3">
      <c r="C400" s="2"/>
      <c r="O400" s="2"/>
      <c r="P400" s="1"/>
    </row>
    <row r="401" spans="3:16" x14ac:dyDescent="0.3">
      <c r="C401" s="2"/>
      <c r="O401" s="2"/>
      <c r="P401" s="1"/>
    </row>
    <row r="402" spans="3:16" x14ac:dyDescent="0.3">
      <c r="C402" s="2"/>
      <c r="O402" s="2"/>
      <c r="P402" s="1"/>
    </row>
    <row r="403" spans="3:16" x14ac:dyDescent="0.3">
      <c r="C403" s="2"/>
      <c r="O403" s="2"/>
      <c r="P403" s="1"/>
    </row>
    <row r="404" spans="3:16" x14ac:dyDescent="0.3">
      <c r="C404" s="2"/>
      <c r="O404" s="2"/>
      <c r="P404" s="1"/>
    </row>
    <row r="405" spans="3:16" x14ac:dyDescent="0.3">
      <c r="C405" s="2"/>
      <c r="O405" s="2"/>
      <c r="P405" s="1"/>
    </row>
    <row r="406" spans="3:16" x14ac:dyDescent="0.3">
      <c r="C406" s="2"/>
      <c r="O406" s="2"/>
      <c r="P406" s="1"/>
    </row>
    <row r="407" spans="3:16" x14ac:dyDescent="0.3">
      <c r="C407" s="2"/>
      <c r="O407" s="2"/>
      <c r="P407" s="1"/>
    </row>
    <row r="408" spans="3:16" x14ac:dyDescent="0.3">
      <c r="C408" s="2"/>
      <c r="O408" s="2"/>
      <c r="P408" s="1"/>
    </row>
    <row r="409" spans="3:16" x14ac:dyDescent="0.3">
      <c r="C409" s="2"/>
      <c r="O409" s="2"/>
      <c r="P409" s="1"/>
    </row>
    <row r="410" spans="3:16" x14ac:dyDescent="0.3">
      <c r="C410" s="2"/>
      <c r="O410" s="2"/>
      <c r="P410" s="1"/>
    </row>
    <row r="411" spans="3:16" x14ac:dyDescent="0.3">
      <c r="C411" s="2"/>
      <c r="O411" s="2"/>
      <c r="P411" s="1"/>
    </row>
    <row r="412" spans="3:16" x14ac:dyDescent="0.3">
      <c r="C412" s="2"/>
      <c r="O412" s="2"/>
      <c r="P412" s="1"/>
    </row>
    <row r="413" spans="3:16" x14ac:dyDescent="0.3">
      <c r="C413" s="2"/>
      <c r="O413" s="2"/>
      <c r="P413" s="1"/>
    </row>
    <row r="414" spans="3:16" x14ac:dyDescent="0.3">
      <c r="C414" s="2"/>
      <c r="O414" s="2"/>
      <c r="P414" s="1"/>
    </row>
    <row r="415" spans="3:16" x14ac:dyDescent="0.3">
      <c r="C415" s="2"/>
      <c r="O415" s="2"/>
      <c r="P415" s="1"/>
    </row>
    <row r="416" spans="3:16" x14ac:dyDescent="0.3">
      <c r="C416" s="2"/>
      <c r="O416" s="2"/>
      <c r="P416" s="1"/>
    </row>
    <row r="417" spans="3:16" x14ac:dyDescent="0.3">
      <c r="C417" s="2"/>
      <c r="O417" s="2"/>
      <c r="P417" s="1"/>
    </row>
    <row r="418" spans="3:16" x14ac:dyDescent="0.3">
      <c r="C418" s="2"/>
      <c r="O418" s="2"/>
      <c r="P418" s="1"/>
    </row>
    <row r="419" spans="3:16" x14ac:dyDescent="0.3">
      <c r="C419" s="2"/>
      <c r="O419" s="2"/>
      <c r="P419" s="1"/>
    </row>
    <row r="420" spans="3:16" x14ac:dyDescent="0.3">
      <c r="C420" s="2"/>
      <c r="O420" s="2"/>
      <c r="P420" s="1"/>
    </row>
    <row r="421" spans="3:16" x14ac:dyDescent="0.3">
      <c r="C421" s="2"/>
      <c r="O421" s="2"/>
      <c r="P421" s="1"/>
    </row>
    <row r="422" spans="3:16" x14ac:dyDescent="0.3">
      <c r="C422" s="2"/>
      <c r="O422" s="2"/>
      <c r="P422" s="1"/>
    </row>
    <row r="423" spans="3:16" x14ac:dyDescent="0.3">
      <c r="C423" s="2"/>
      <c r="O423" s="2"/>
      <c r="P423" s="1"/>
    </row>
    <row r="424" spans="3:16" x14ac:dyDescent="0.3">
      <c r="C424" s="2"/>
      <c r="O424" s="2"/>
      <c r="P424" s="1"/>
    </row>
    <row r="425" spans="3:16" x14ac:dyDescent="0.3">
      <c r="C425" s="2"/>
      <c r="O425" s="2"/>
      <c r="P425" s="1"/>
    </row>
    <row r="426" spans="3:16" x14ac:dyDescent="0.3">
      <c r="C426" s="2"/>
      <c r="O426" s="2"/>
      <c r="P426" s="1"/>
    </row>
    <row r="427" spans="3:16" x14ac:dyDescent="0.3">
      <c r="C427" s="2"/>
      <c r="O427" s="2"/>
      <c r="P427" s="1"/>
    </row>
    <row r="428" spans="3:16" x14ac:dyDescent="0.3">
      <c r="C428" s="2"/>
      <c r="O428" s="2"/>
      <c r="P428" s="1"/>
    </row>
    <row r="429" spans="3:16" x14ac:dyDescent="0.3">
      <c r="C429" s="2"/>
      <c r="O429" s="2"/>
      <c r="P429" s="1"/>
    </row>
    <row r="430" spans="3:16" x14ac:dyDescent="0.3">
      <c r="C430" s="2"/>
      <c r="O430" s="2"/>
      <c r="P430" s="1"/>
    </row>
    <row r="431" spans="3:16" x14ac:dyDescent="0.3">
      <c r="C431" s="2"/>
      <c r="O431" s="2"/>
      <c r="P431" s="1"/>
    </row>
    <row r="432" spans="3:16" x14ac:dyDescent="0.3">
      <c r="C432" s="2"/>
      <c r="O432" s="2"/>
      <c r="P432" s="1"/>
    </row>
    <row r="433" spans="3:16" x14ac:dyDescent="0.3">
      <c r="C433" s="2"/>
      <c r="O433" s="2"/>
      <c r="P433" s="1"/>
    </row>
    <row r="436" spans="3:16" x14ac:dyDescent="0.3">
      <c r="C436" s="9"/>
      <c r="O436" s="9"/>
      <c r="P436" s="1"/>
    </row>
    <row r="437" spans="3:16" x14ac:dyDescent="0.3">
      <c r="C437" s="9"/>
      <c r="O437" s="9"/>
      <c r="P437" s="1"/>
    </row>
    <row r="438" spans="3:16" x14ac:dyDescent="0.3">
      <c r="C438" s="9"/>
      <c r="O438" s="9"/>
      <c r="P438" s="1"/>
    </row>
    <row r="439" spans="3:16" x14ac:dyDescent="0.3">
      <c r="C439" s="9"/>
      <c r="O439" s="9"/>
      <c r="P439" s="1"/>
    </row>
    <row r="440" spans="3:16" x14ac:dyDescent="0.3">
      <c r="C440" s="9"/>
      <c r="O440" s="9"/>
      <c r="P440" s="1"/>
    </row>
    <row r="441" spans="3:16" x14ac:dyDescent="0.3">
      <c r="C441" s="9"/>
      <c r="O441" s="9"/>
      <c r="P441" s="1"/>
    </row>
    <row r="442" spans="3:16" x14ac:dyDescent="0.3">
      <c r="C442" s="9"/>
      <c r="O442" s="9"/>
      <c r="P442" s="1"/>
    </row>
    <row r="443" spans="3:16" x14ac:dyDescent="0.3">
      <c r="C443" s="9"/>
      <c r="O443" s="9"/>
      <c r="P443" s="1"/>
    </row>
    <row r="444" spans="3:16" x14ac:dyDescent="0.3">
      <c r="C444" s="9"/>
      <c r="O444" s="9"/>
      <c r="P444" s="1"/>
    </row>
    <row r="445" spans="3:16" x14ac:dyDescent="0.3">
      <c r="C445" s="9"/>
      <c r="O445" s="9"/>
      <c r="P445" s="1"/>
    </row>
    <row r="446" spans="3:16" x14ac:dyDescent="0.3">
      <c r="C446" s="9"/>
      <c r="O446" s="9"/>
      <c r="P446" s="1"/>
    </row>
    <row r="447" spans="3:16" x14ac:dyDescent="0.3">
      <c r="C447" s="9"/>
      <c r="O447" s="9"/>
      <c r="P447" s="1"/>
    </row>
    <row r="448" spans="3:16" x14ac:dyDescent="0.3">
      <c r="C448" s="9"/>
      <c r="O448" s="9"/>
      <c r="P448" s="1"/>
    </row>
    <row r="449" spans="3:16" x14ac:dyDescent="0.3">
      <c r="C449" s="9"/>
      <c r="O449" s="9"/>
      <c r="P449" s="1"/>
    </row>
    <row r="450" spans="3:16" x14ac:dyDescent="0.3">
      <c r="C450" s="9"/>
      <c r="O450" s="9"/>
      <c r="P450" s="1"/>
    </row>
    <row r="451" spans="3:16" x14ac:dyDescent="0.3">
      <c r="C451" s="9"/>
      <c r="O451" s="9"/>
      <c r="P451" s="1"/>
    </row>
    <row r="452" spans="3:16" x14ac:dyDescent="0.3">
      <c r="C452" s="9"/>
      <c r="O452" s="9"/>
      <c r="P452" s="1"/>
    </row>
    <row r="453" spans="3:16" x14ac:dyDescent="0.3">
      <c r="C453" s="9"/>
      <c r="O453" s="9"/>
      <c r="P453" s="1"/>
    </row>
    <row r="454" spans="3:16" x14ac:dyDescent="0.3">
      <c r="C454" s="9"/>
      <c r="O454" s="9"/>
      <c r="P454" s="1"/>
    </row>
    <row r="455" spans="3:16" x14ac:dyDescent="0.3">
      <c r="C455" s="9"/>
      <c r="O455" s="9"/>
      <c r="P455" s="1"/>
    </row>
    <row r="456" spans="3:16" x14ac:dyDescent="0.3">
      <c r="C456" s="9"/>
      <c r="O456" s="9"/>
      <c r="P456" s="1"/>
    </row>
    <row r="457" spans="3:16" x14ac:dyDescent="0.3">
      <c r="C457" s="9"/>
      <c r="O457" s="9"/>
      <c r="P457" s="1"/>
    </row>
    <row r="458" spans="3:16" x14ac:dyDescent="0.3">
      <c r="C458" s="9"/>
      <c r="O458" s="9"/>
      <c r="P458" s="1"/>
    </row>
    <row r="459" spans="3:16" x14ac:dyDescent="0.3">
      <c r="C459" s="9"/>
      <c r="O459" s="9"/>
      <c r="P459" s="1"/>
    </row>
    <row r="460" spans="3:16" x14ac:dyDescent="0.3">
      <c r="C460" s="9"/>
      <c r="O460" s="9"/>
      <c r="P460" s="1"/>
    </row>
    <row r="461" spans="3:16" x14ac:dyDescent="0.3">
      <c r="C461" s="9"/>
      <c r="O461" s="9"/>
      <c r="P461" s="1"/>
    </row>
    <row r="462" spans="3:16" x14ac:dyDescent="0.3">
      <c r="C462" s="9"/>
      <c r="O462" s="9"/>
      <c r="P462" s="1"/>
    </row>
    <row r="463" spans="3:16" x14ac:dyDescent="0.3">
      <c r="C463" s="9"/>
      <c r="O463" s="9"/>
      <c r="P463" s="1"/>
    </row>
    <row r="464" spans="3:16" x14ac:dyDescent="0.3">
      <c r="C464" s="9"/>
      <c r="O464" s="9"/>
      <c r="P464" s="1"/>
    </row>
    <row r="465" spans="3:16" x14ac:dyDescent="0.3">
      <c r="C465" s="9"/>
      <c r="O465" s="9"/>
      <c r="P465" s="1"/>
    </row>
    <row r="466" spans="3:16" x14ac:dyDescent="0.3">
      <c r="C466" s="9"/>
      <c r="O466" s="9"/>
      <c r="P466" s="1"/>
    </row>
    <row r="467" spans="3:16" x14ac:dyDescent="0.3">
      <c r="C467" s="9"/>
      <c r="O467" s="9"/>
      <c r="P467" s="1"/>
    </row>
    <row r="468" spans="3:16" x14ac:dyDescent="0.3">
      <c r="C468" s="9"/>
      <c r="O468" s="9"/>
      <c r="P468" s="1"/>
    </row>
    <row r="469" spans="3:16" x14ac:dyDescent="0.3">
      <c r="C469" s="9"/>
      <c r="O469" s="9"/>
      <c r="P469" s="1"/>
    </row>
    <row r="470" spans="3:16" x14ac:dyDescent="0.3">
      <c r="C470" s="9"/>
      <c r="O470" s="9"/>
      <c r="P470" s="1"/>
    </row>
    <row r="471" spans="3:16" x14ac:dyDescent="0.3">
      <c r="C471" s="9"/>
      <c r="O471" s="9"/>
      <c r="P471" s="1"/>
    </row>
    <row r="472" spans="3:16" x14ac:dyDescent="0.3">
      <c r="C472" s="9"/>
      <c r="O472" s="9"/>
      <c r="P472" s="1"/>
    </row>
    <row r="473" spans="3:16" x14ac:dyDescent="0.3">
      <c r="C473" s="9"/>
      <c r="O473" s="9"/>
      <c r="P473" s="1"/>
    </row>
    <row r="474" spans="3:16" x14ac:dyDescent="0.3">
      <c r="C474" s="9"/>
      <c r="O474" s="9"/>
      <c r="P474" s="1"/>
    </row>
    <row r="475" spans="3:16" x14ac:dyDescent="0.3">
      <c r="C475" s="9"/>
      <c r="O475" s="9"/>
      <c r="P475" s="1"/>
    </row>
    <row r="476" spans="3:16" x14ac:dyDescent="0.3">
      <c r="C476" s="9"/>
      <c r="O476" s="9"/>
      <c r="P476" s="1"/>
    </row>
    <row r="477" spans="3:16" x14ac:dyDescent="0.3">
      <c r="C477" s="9"/>
      <c r="O477" s="9"/>
      <c r="P477" s="1"/>
    </row>
    <row r="478" spans="3:16" x14ac:dyDescent="0.3">
      <c r="C478" s="9"/>
      <c r="O478" s="9"/>
      <c r="P478" s="1"/>
    </row>
    <row r="479" spans="3:16" x14ac:dyDescent="0.3">
      <c r="C479" s="9"/>
      <c r="O479" s="9"/>
      <c r="P479" s="1"/>
    </row>
    <row r="480" spans="3:16" x14ac:dyDescent="0.3">
      <c r="C480" s="9"/>
      <c r="O480" s="9"/>
      <c r="P480" s="1"/>
    </row>
    <row r="481" spans="3:16" x14ac:dyDescent="0.3">
      <c r="C481" s="9"/>
      <c r="O481" s="9"/>
      <c r="P481" s="1"/>
    </row>
    <row r="482" spans="3:16" x14ac:dyDescent="0.3">
      <c r="C482" s="9"/>
      <c r="O482" s="9"/>
      <c r="P482" s="1"/>
    </row>
    <row r="483" spans="3:16" x14ac:dyDescent="0.3">
      <c r="C483" s="9"/>
      <c r="O483" s="9"/>
      <c r="P483" s="1"/>
    </row>
    <row r="484" spans="3:16" x14ac:dyDescent="0.3">
      <c r="C484" s="9"/>
      <c r="O484" s="9"/>
      <c r="P484" s="1"/>
    </row>
    <row r="485" spans="3:16" x14ac:dyDescent="0.3">
      <c r="C485" s="9"/>
      <c r="O485" s="9"/>
      <c r="P485" s="1"/>
    </row>
    <row r="486" spans="3:16" x14ac:dyDescent="0.3">
      <c r="C486" s="9"/>
      <c r="O486" s="9"/>
      <c r="P486" s="1"/>
    </row>
    <row r="487" spans="3:16" x14ac:dyDescent="0.3">
      <c r="C487" s="9"/>
      <c r="O487" s="9"/>
      <c r="P487" s="1"/>
    </row>
    <row r="488" spans="3:16" x14ac:dyDescent="0.3">
      <c r="C488" s="9"/>
      <c r="O488" s="9"/>
      <c r="P488" s="1"/>
    </row>
    <row r="489" spans="3:16" x14ac:dyDescent="0.3">
      <c r="C489" s="9"/>
      <c r="O489" s="9"/>
      <c r="P489" s="1"/>
    </row>
    <row r="490" spans="3:16" x14ac:dyDescent="0.3">
      <c r="C490" s="9"/>
      <c r="O490" s="9"/>
      <c r="P490" s="1"/>
    </row>
    <row r="491" spans="3:16" x14ac:dyDescent="0.3">
      <c r="C491" s="9"/>
      <c r="O491" s="9"/>
      <c r="P491" s="1"/>
    </row>
    <row r="492" spans="3:16" x14ac:dyDescent="0.3">
      <c r="C492" s="9"/>
      <c r="O492" s="9"/>
      <c r="P492" s="1"/>
    </row>
    <row r="493" spans="3:16" x14ac:dyDescent="0.3">
      <c r="C493" s="9"/>
      <c r="O493" s="9"/>
      <c r="P493" s="1"/>
    </row>
    <row r="494" spans="3:16" x14ac:dyDescent="0.3">
      <c r="C494" s="9"/>
      <c r="O494" s="9"/>
      <c r="P494" s="1"/>
    </row>
    <row r="495" spans="3:16" x14ac:dyDescent="0.3">
      <c r="C495" s="9"/>
      <c r="O495" s="9"/>
      <c r="P495" s="1"/>
    </row>
    <row r="496" spans="3:16" x14ac:dyDescent="0.3">
      <c r="C496" s="9"/>
      <c r="O496" s="9"/>
      <c r="P496" s="1"/>
    </row>
    <row r="497" spans="3:16" x14ac:dyDescent="0.3">
      <c r="C497" s="9"/>
      <c r="O497" s="9"/>
      <c r="P497" s="1"/>
    </row>
    <row r="498" spans="3:16" x14ac:dyDescent="0.3">
      <c r="C498" s="9"/>
      <c r="O498" s="9"/>
      <c r="P498" s="1"/>
    </row>
    <row r="499" spans="3:16" x14ac:dyDescent="0.3">
      <c r="C499" s="9"/>
      <c r="O499" s="9"/>
      <c r="P499" s="1"/>
    </row>
    <row r="500" spans="3:16" x14ac:dyDescent="0.3">
      <c r="C500" s="9"/>
      <c r="O500" s="9"/>
      <c r="P500" s="1"/>
    </row>
    <row r="501" spans="3:16" x14ac:dyDescent="0.3">
      <c r="C501" s="9"/>
      <c r="O501" s="9"/>
      <c r="P501" s="1"/>
    </row>
    <row r="502" spans="3:16" x14ac:dyDescent="0.3">
      <c r="C502" s="9"/>
      <c r="O502" s="9"/>
      <c r="P502" s="1"/>
    </row>
    <row r="503" spans="3:16" x14ac:dyDescent="0.3">
      <c r="C503" s="9"/>
      <c r="O503" s="9"/>
      <c r="P503" s="1"/>
    </row>
    <row r="504" spans="3:16" x14ac:dyDescent="0.3">
      <c r="C504" s="9"/>
      <c r="O504" s="9"/>
      <c r="P504" s="1"/>
    </row>
    <row r="505" spans="3:16" x14ac:dyDescent="0.3">
      <c r="C505" s="9"/>
      <c r="O505" s="9"/>
      <c r="P505" s="1"/>
    </row>
    <row r="506" spans="3:16" x14ac:dyDescent="0.3">
      <c r="C506" s="9"/>
      <c r="O506" s="9"/>
      <c r="P506" s="1"/>
    </row>
    <row r="507" spans="3:16" x14ac:dyDescent="0.3">
      <c r="C507" s="9"/>
      <c r="O507" s="9"/>
      <c r="P507" s="1"/>
    </row>
    <row r="508" spans="3:16" x14ac:dyDescent="0.3">
      <c r="C508" s="9"/>
      <c r="O508" s="9"/>
      <c r="P508" s="1"/>
    </row>
    <row r="509" spans="3:16" x14ac:dyDescent="0.3">
      <c r="C509" s="9"/>
      <c r="O509" s="9"/>
      <c r="P509" s="1"/>
    </row>
    <row r="510" spans="3:16" x14ac:dyDescent="0.3">
      <c r="C510" s="9"/>
      <c r="O510" s="9"/>
      <c r="P510" s="1"/>
    </row>
    <row r="511" spans="3:16" x14ac:dyDescent="0.3">
      <c r="C511" s="9"/>
      <c r="O511" s="9"/>
      <c r="P511" s="1"/>
    </row>
    <row r="512" spans="3:16" x14ac:dyDescent="0.3">
      <c r="C512" s="9"/>
      <c r="O512" s="9"/>
      <c r="P512" s="1"/>
    </row>
    <row r="513" spans="3:16" x14ac:dyDescent="0.3">
      <c r="C513" s="9"/>
      <c r="O513" s="9"/>
      <c r="P513" s="1"/>
    </row>
    <row r="514" spans="3:16" x14ac:dyDescent="0.3">
      <c r="C514" s="9"/>
      <c r="O514" s="9"/>
      <c r="P514" s="1"/>
    </row>
    <row r="515" spans="3:16" x14ac:dyDescent="0.3">
      <c r="C515" s="9"/>
      <c r="O515" s="9"/>
      <c r="P515" s="1"/>
    </row>
    <row r="516" spans="3:16" x14ac:dyDescent="0.3">
      <c r="C516" s="9"/>
      <c r="O516" s="9"/>
      <c r="P516" s="1"/>
    </row>
    <row r="517" spans="3:16" x14ac:dyDescent="0.3">
      <c r="C517" s="9"/>
      <c r="O517" s="9"/>
      <c r="P517" s="1"/>
    </row>
    <row r="518" spans="3:16" x14ac:dyDescent="0.3">
      <c r="C518" s="9"/>
      <c r="O518" s="9"/>
      <c r="P518" s="1"/>
    </row>
    <row r="519" spans="3:16" x14ac:dyDescent="0.3">
      <c r="C519" s="9"/>
      <c r="O519" s="9"/>
      <c r="P519" s="1"/>
    </row>
    <row r="520" spans="3:16" x14ac:dyDescent="0.3">
      <c r="C520" s="9"/>
      <c r="O520" s="9"/>
      <c r="P520" s="1"/>
    </row>
    <row r="521" spans="3:16" x14ac:dyDescent="0.3">
      <c r="C521" s="9"/>
      <c r="O521" s="9"/>
      <c r="P521" s="1"/>
    </row>
    <row r="522" spans="3:16" x14ac:dyDescent="0.3">
      <c r="C522" s="9"/>
      <c r="O522" s="9"/>
      <c r="P522" s="1"/>
    </row>
    <row r="523" spans="3:16" x14ac:dyDescent="0.3">
      <c r="C523" s="9"/>
      <c r="O523" s="9"/>
      <c r="P523" s="1"/>
    </row>
    <row r="524" spans="3:16" x14ac:dyDescent="0.3">
      <c r="C524" s="9"/>
      <c r="O524" s="9"/>
      <c r="P524" s="1"/>
    </row>
    <row r="525" spans="3:16" x14ac:dyDescent="0.3">
      <c r="C525" s="9"/>
      <c r="O525" s="9"/>
      <c r="P525" s="1"/>
    </row>
    <row r="526" spans="3:16" x14ac:dyDescent="0.3">
      <c r="C526" s="9"/>
      <c r="O526" s="9"/>
      <c r="P526" s="1"/>
    </row>
    <row r="527" spans="3:16" x14ac:dyDescent="0.3">
      <c r="C527" s="9"/>
      <c r="O527" s="9"/>
      <c r="P527" s="1"/>
    </row>
    <row r="528" spans="3:16" x14ac:dyDescent="0.3">
      <c r="C528" s="9"/>
      <c r="O528" s="9"/>
      <c r="P528" s="1"/>
    </row>
    <row r="529" spans="3:16" x14ac:dyDescent="0.3">
      <c r="C529" s="9"/>
      <c r="O529" s="9"/>
      <c r="P529" s="1"/>
    </row>
    <row r="530" spans="3:16" x14ac:dyDescent="0.3">
      <c r="C530" s="9"/>
      <c r="O530" s="9"/>
      <c r="P530" s="1"/>
    </row>
    <row r="531" spans="3:16" x14ac:dyDescent="0.3">
      <c r="C531" s="9"/>
      <c r="O531" s="9"/>
      <c r="P531" s="1"/>
    </row>
    <row r="532" spans="3:16" x14ac:dyDescent="0.3">
      <c r="C532" s="9"/>
      <c r="O532" s="9"/>
      <c r="P532" s="1"/>
    </row>
    <row r="533" spans="3:16" x14ac:dyDescent="0.3">
      <c r="C533" s="9"/>
      <c r="O533" s="9"/>
      <c r="P533" s="1"/>
    </row>
    <row r="534" spans="3:16" x14ac:dyDescent="0.3">
      <c r="C534" s="9"/>
      <c r="O534" s="9"/>
      <c r="P534" s="1"/>
    </row>
    <row r="535" spans="3:16" x14ac:dyDescent="0.3">
      <c r="C535" s="9"/>
      <c r="O535" s="9"/>
      <c r="P535" s="1"/>
    </row>
    <row r="536" spans="3:16" x14ac:dyDescent="0.3">
      <c r="C536" s="9"/>
      <c r="O536" s="9"/>
      <c r="P536" s="1"/>
    </row>
    <row r="537" spans="3:16" x14ac:dyDescent="0.3">
      <c r="C537" s="9"/>
      <c r="O537" s="9"/>
      <c r="P537" s="1"/>
    </row>
    <row r="538" spans="3:16" x14ac:dyDescent="0.3">
      <c r="C538" s="9"/>
      <c r="O538" s="9"/>
      <c r="P538" s="1"/>
    </row>
    <row r="539" spans="3:16" x14ac:dyDescent="0.3">
      <c r="C539" s="9"/>
      <c r="O539" s="9"/>
      <c r="P539" s="1"/>
    </row>
    <row r="540" spans="3:16" x14ac:dyDescent="0.3">
      <c r="C540" s="9"/>
      <c r="O540" s="9"/>
      <c r="P540" s="1"/>
    </row>
    <row r="541" spans="3:16" x14ac:dyDescent="0.3">
      <c r="C541" s="9"/>
      <c r="O541" s="9"/>
      <c r="P541" s="1"/>
    </row>
    <row r="542" spans="3:16" x14ac:dyDescent="0.3">
      <c r="C542" s="9"/>
      <c r="O542" s="9"/>
      <c r="P542" s="1"/>
    </row>
    <row r="543" spans="3:16" x14ac:dyDescent="0.3">
      <c r="C543" s="9"/>
      <c r="O543" s="9"/>
      <c r="P543" s="1"/>
    </row>
    <row r="544" spans="3:16" x14ac:dyDescent="0.3">
      <c r="C544" s="9"/>
      <c r="O544" s="9"/>
      <c r="P544" s="1"/>
    </row>
    <row r="545" spans="3:16" x14ac:dyDescent="0.3">
      <c r="C545" s="9"/>
      <c r="O545" s="9"/>
      <c r="P545" s="1"/>
    </row>
    <row r="546" spans="3:16" x14ac:dyDescent="0.3">
      <c r="C546" s="9"/>
      <c r="O546" s="9"/>
      <c r="P546" s="1"/>
    </row>
    <row r="547" spans="3:16" x14ac:dyDescent="0.3">
      <c r="C547" s="9"/>
      <c r="O547" s="9"/>
      <c r="P547" s="1"/>
    </row>
    <row r="548" spans="3:16" x14ac:dyDescent="0.3">
      <c r="C548" s="9"/>
      <c r="O548" s="9"/>
      <c r="P548" s="1"/>
    </row>
    <row r="549" spans="3:16" x14ac:dyDescent="0.3">
      <c r="C549" s="9"/>
      <c r="O549" s="9"/>
      <c r="P549" s="1"/>
    </row>
    <row r="550" spans="3:16" x14ac:dyDescent="0.3">
      <c r="C550" s="9"/>
      <c r="O550" s="9"/>
      <c r="P550" s="1"/>
    </row>
    <row r="551" spans="3:16" x14ac:dyDescent="0.3">
      <c r="C551" s="9"/>
      <c r="O551" s="9"/>
      <c r="P551" s="1"/>
    </row>
    <row r="552" spans="3:16" x14ac:dyDescent="0.3">
      <c r="C552" s="9"/>
      <c r="O552" s="9"/>
      <c r="P552" s="1"/>
    </row>
    <row r="553" spans="3:16" x14ac:dyDescent="0.3">
      <c r="C553" s="9"/>
      <c r="O553" s="9"/>
      <c r="P553" s="1"/>
    </row>
    <row r="554" spans="3:16" x14ac:dyDescent="0.3">
      <c r="C554" s="9"/>
      <c r="O554" s="9"/>
      <c r="P554" s="1"/>
    </row>
    <row r="555" spans="3:16" x14ac:dyDescent="0.3">
      <c r="C555" s="9"/>
      <c r="O555" s="9"/>
      <c r="P555" s="1"/>
    </row>
    <row r="556" spans="3:16" x14ac:dyDescent="0.3">
      <c r="C556" s="9"/>
      <c r="O556" s="9"/>
      <c r="P556" s="1"/>
    </row>
    <row r="557" spans="3:16" x14ac:dyDescent="0.3">
      <c r="C557" s="9"/>
      <c r="O557" s="9"/>
      <c r="P557" s="1"/>
    </row>
    <row r="558" spans="3:16" x14ac:dyDescent="0.3">
      <c r="C558" s="9"/>
      <c r="O558" s="9"/>
      <c r="P558" s="1"/>
    </row>
    <row r="559" spans="3:16" x14ac:dyDescent="0.3">
      <c r="C559" s="9"/>
      <c r="O559" s="9"/>
      <c r="P559" s="1"/>
    </row>
    <row r="560" spans="3:16" x14ac:dyDescent="0.3">
      <c r="C560" s="9"/>
      <c r="O560" s="9"/>
      <c r="P560" s="1"/>
    </row>
    <row r="561" spans="3:16" x14ac:dyDescent="0.3">
      <c r="C561" s="9"/>
      <c r="O561" s="9"/>
      <c r="P561" s="1"/>
    </row>
    <row r="562" spans="3:16" x14ac:dyDescent="0.3">
      <c r="C562" s="9"/>
      <c r="O562" s="9"/>
      <c r="P562" s="1"/>
    </row>
    <row r="563" spans="3:16" x14ac:dyDescent="0.3">
      <c r="C563" s="9"/>
      <c r="O563" s="9"/>
      <c r="P563" s="1"/>
    </row>
    <row r="564" spans="3:16" x14ac:dyDescent="0.3">
      <c r="C564" s="9"/>
      <c r="O564" s="9"/>
      <c r="P564" s="1"/>
    </row>
    <row r="565" spans="3:16" x14ac:dyDescent="0.3">
      <c r="C565" s="9"/>
      <c r="O565" s="9"/>
      <c r="P565" s="1"/>
    </row>
    <row r="566" spans="3:16" x14ac:dyDescent="0.3">
      <c r="C566" s="9"/>
      <c r="O566" s="9"/>
      <c r="P566" s="1"/>
    </row>
    <row r="567" spans="3:16" x14ac:dyDescent="0.3">
      <c r="C567" s="9"/>
      <c r="O567" s="9"/>
      <c r="P567" s="1"/>
    </row>
    <row r="568" spans="3:16" x14ac:dyDescent="0.3">
      <c r="C568" s="9"/>
      <c r="O568" s="9"/>
      <c r="P568" s="1"/>
    </row>
    <row r="569" spans="3:16" x14ac:dyDescent="0.3">
      <c r="C569" s="9"/>
      <c r="O569" s="9"/>
      <c r="P569" s="1"/>
    </row>
    <row r="570" spans="3:16" x14ac:dyDescent="0.3">
      <c r="C570" s="9"/>
      <c r="O570" s="9"/>
      <c r="P570" s="1"/>
    </row>
    <row r="571" spans="3:16" x14ac:dyDescent="0.3">
      <c r="C571" s="9"/>
      <c r="O571" s="9"/>
      <c r="P571" s="1"/>
    </row>
    <row r="572" spans="3:16" x14ac:dyDescent="0.3">
      <c r="C572" s="9"/>
      <c r="O572" s="9"/>
      <c r="P572" s="1"/>
    </row>
    <row r="573" spans="3:16" x14ac:dyDescent="0.3">
      <c r="C573" s="9"/>
      <c r="O573" s="9"/>
      <c r="P573" s="1"/>
    </row>
    <row r="574" spans="3:16" x14ac:dyDescent="0.3">
      <c r="C574" s="9"/>
      <c r="O574" s="9"/>
      <c r="P574" s="1"/>
    </row>
    <row r="575" spans="3:16" x14ac:dyDescent="0.3">
      <c r="C575" s="9"/>
      <c r="O575" s="9"/>
      <c r="P575" s="1"/>
    </row>
    <row r="576" spans="3:16" x14ac:dyDescent="0.3">
      <c r="C576" s="9"/>
      <c r="O576" s="9"/>
      <c r="P576" s="1"/>
    </row>
    <row r="577" spans="3:16" x14ac:dyDescent="0.3">
      <c r="C577" s="9"/>
      <c r="O577" s="9"/>
      <c r="P577" s="1"/>
    </row>
    <row r="578" spans="3:16" x14ac:dyDescent="0.3">
      <c r="C578" s="9"/>
      <c r="O578" s="9"/>
      <c r="P578" s="1"/>
    </row>
    <row r="579" spans="3:16" x14ac:dyDescent="0.3">
      <c r="C579" s="9"/>
      <c r="O579" s="9"/>
      <c r="P579" s="1"/>
    </row>
    <row r="580" spans="3:16" x14ac:dyDescent="0.3">
      <c r="C580" s="9"/>
      <c r="O580" s="9"/>
      <c r="P580" s="1"/>
    </row>
    <row r="581" spans="3:16" x14ac:dyDescent="0.3">
      <c r="C581" s="9"/>
      <c r="O581" s="9"/>
      <c r="P581" s="1"/>
    </row>
    <row r="582" spans="3:16" x14ac:dyDescent="0.3">
      <c r="C582" s="9"/>
      <c r="O582" s="9"/>
      <c r="P582" s="1"/>
    </row>
    <row r="583" spans="3:16" x14ac:dyDescent="0.3">
      <c r="C583" s="9"/>
      <c r="O583" s="9"/>
      <c r="P583" s="1"/>
    </row>
    <row r="584" spans="3:16" x14ac:dyDescent="0.3">
      <c r="C584" s="9"/>
      <c r="O584" s="9"/>
      <c r="P584" s="1"/>
    </row>
    <row r="585" spans="3:16" x14ac:dyDescent="0.3">
      <c r="C585" s="9"/>
      <c r="O585" s="9"/>
      <c r="P585" s="1"/>
    </row>
    <row r="586" spans="3:16" x14ac:dyDescent="0.3">
      <c r="C586" s="9"/>
      <c r="O586" s="9"/>
      <c r="P586" s="1"/>
    </row>
    <row r="587" spans="3:16" x14ac:dyDescent="0.3">
      <c r="C587" s="9"/>
      <c r="O587" s="9"/>
      <c r="P587" s="1"/>
    </row>
    <row r="588" spans="3:16" x14ac:dyDescent="0.3">
      <c r="C588" s="9"/>
      <c r="O588" s="9"/>
      <c r="P588" s="1"/>
    </row>
    <row r="589" spans="3:16" x14ac:dyDescent="0.3">
      <c r="C589" s="9"/>
      <c r="O589" s="9"/>
      <c r="P589" s="1"/>
    </row>
    <row r="590" spans="3:16" x14ac:dyDescent="0.3">
      <c r="C590" s="9"/>
      <c r="O590" s="9"/>
      <c r="P590" s="1"/>
    </row>
    <row r="591" spans="3:16" x14ac:dyDescent="0.3">
      <c r="C591" s="9"/>
      <c r="O591" s="9"/>
      <c r="P591" s="1"/>
    </row>
    <row r="592" spans="3:16" x14ac:dyDescent="0.3">
      <c r="C592" s="9"/>
      <c r="O592" s="9"/>
      <c r="P592" s="1"/>
    </row>
    <row r="593" spans="3:16" x14ac:dyDescent="0.3">
      <c r="C593" s="9"/>
      <c r="O593" s="9"/>
      <c r="P593" s="1"/>
    </row>
    <row r="594" spans="3:16" x14ac:dyDescent="0.3">
      <c r="C594" s="9"/>
      <c r="O594" s="9"/>
      <c r="P594" s="1"/>
    </row>
    <row r="595" spans="3:16" x14ac:dyDescent="0.3">
      <c r="C595" s="9"/>
      <c r="O595" s="9"/>
      <c r="P595" s="1"/>
    </row>
    <row r="596" spans="3:16" x14ac:dyDescent="0.3">
      <c r="C596" s="9"/>
      <c r="O596" s="9"/>
      <c r="P596" s="1"/>
    </row>
    <row r="597" spans="3:16" x14ac:dyDescent="0.3">
      <c r="C597" s="9"/>
      <c r="O597" s="9"/>
      <c r="P597" s="1"/>
    </row>
    <row r="598" spans="3:16" x14ac:dyDescent="0.3">
      <c r="C598" s="9"/>
      <c r="O598" s="9"/>
      <c r="P598" s="1"/>
    </row>
    <row r="599" spans="3:16" x14ac:dyDescent="0.3">
      <c r="C599" s="9"/>
      <c r="O599" s="9"/>
      <c r="P599" s="1"/>
    </row>
    <row r="600" spans="3:16" x14ac:dyDescent="0.3">
      <c r="C600" s="9"/>
      <c r="O600" s="9"/>
      <c r="P600" s="1"/>
    </row>
    <row r="601" spans="3:16" x14ac:dyDescent="0.3">
      <c r="C601" s="9"/>
      <c r="O601" s="9"/>
      <c r="P601" s="1"/>
    </row>
    <row r="602" spans="3:16" x14ac:dyDescent="0.3">
      <c r="C602" s="9"/>
      <c r="O602" s="9"/>
      <c r="P602" s="1"/>
    </row>
    <row r="603" spans="3:16" x14ac:dyDescent="0.3">
      <c r="C603" s="9"/>
      <c r="O603" s="9"/>
      <c r="P603" s="1"/>
    </row>
    <row r="604" spans="3:16" x14ac:dyDescent="0.3">
      <c r="C604" s="9"/>
      <c r="O604" s="9"/>
      <c r="P604" s="1"/>
    </row>
    <row r="605" spans="3:16" x14ac:dyDescent="0.3">
      <c r="C605" s="9"/>
      <c r="O605" s="9"/>
      <c r="P605" s="1"/>
    </row>
    <row r="606" spans="3:16" x14ac:dyDescent="0.3">
      <c r="C606" s="9"/>
      <c r="O606" s="9"/>
      <c r="P606" s="1"/>
    </row>
    <row r="607" spans="3:16" x14ac:dyDescent="0.3">
      <c r="C607" s="9"/>
      <c r="O607" s="9"/>
      <c r="P607" s="1"/>
    </row>
    <row r="608" spans="3:16" x14ac:dyDescent="0.3">
      <c r="C608" s="9"/>
      <c r="O608" s="9"/>
      <c r="P608" s="1"/>
    </row>
    <row r="609" spans="3:16" x14ac:dyDescent="0.3">
      <c r="C609" s="9"/>
      <c r="O609" s="9"/>
      <c r="P609" s="1"/>
    </row>
    <row r="610" spans="3:16" x14ac:dyDescent="0.3">
      <c r="C610" s="9"/>
      <c r="O610" s="9"/>
      <c r="P610" s="1"/>
    </row>
    <row r="611" spans="3:16" x14ac:dyDescent="0.3">
      <c r="C611" s="9"/>
      <c r="O611" s="9"/>
      <c r="P611" s="1"/>
    </row>
    <row r="612" spans="3:16" x14ac:dyDescent="0.3">
      <c r="C612" s="9"/>
      <c r="O612" s="9"/>
      <c r="P612" s="1"/>
    </row>
    <row r="613" spans="3:16" x14ac:dyDescent="0.3">
      <c r="C613" s="9"/>
      <c r="O613" s="9"/>
      <c r="P613" s="1"/>
    </row>
    <row r="614" spans="3:16" x14ac:dyDescent="0.3">
      <c r="C614" s="9"/>
      <c r="O614" s="9"/>
      <c r="P614" s="1"/>
    </row>
    <row r="615" spans="3:16" x14ac:dyDescent="0.3">
      <c r="C615" s="9"/>
      <c r="O615" s="9"/>
      <c r="P615" s="1"/>
    </row>
    <row r="616" spans="3:16" x14ac:dyDescent="0.3">
      <c r="C616" s="9"/>
      <c r="O616" s="9"/>
      <c r="P616" s="1"/>
    </row>
    <row r="617" spans="3:16" x14ac:dyDescent="0.3">
      <c r="C617" s="9"/>
      <c r="O617" s="9"/>
      <c r="P617" s="1"/>
    </row>
    <row r="618" spans="3:16" x14ac:dyDescent="0.3">
      <c r="C618" s="9"/>
      <c r="O618" s="9"/>
      <c r="P618" s="1"/>
    </row>
    <row r="619" spans="3:16" x14ac:dyDescent="0.3">
      <c r="C619" s="9"/>
      <c r="O619" s="9"/>
      <c r="P619" s="1"/>
    </row>
    <row r="620" spans="3:16" x14ac:dyDescent="0.3">
      <c r="C620" s="9"/>
      <c r="O620" s="9"/>
      <c r="P620" s="1"/>
    </row>
    <row r="621" spans="3:16" x14ac:dyDescent="0.3">
      <c r="C621" s="9"/>
      <c r="O621" s="9"/>
      <c r="P621" s="1"/>
    </row>
    <row r="622" spans="3:16" x14ac:dyDescent="0.3">
      <c r="C622" s="9"/>
      <c r="O622" s="9"/>
      <c r="P622" s="1"/>
    </row>
    <row r="623" spans="3:16" x14ac:dyDescent="0.3">
      <c r="C623" s="9"/>
      <c r="O623" s="9"/>
      <c r="P623" s="1"/>
    </row>
    <row r="624" spans="3:16" x14ac:dyDescent="0.3">
      <c r="C624" s="9"/>
      <c r="O624" s="9"/>
      <c r="P624" s="1"/>
    </row>
    <row r="625" spans="3:16" x14ac:dyDescent="0.3">
      <c r="C625" s="9"/>
      <c r="O625" s="9"/>
      <c r="P625" s="1"/>
    </row>
    <row r="626" spans="3:16" x14ac:dyDescent="0.3">
      <c r="C626" s="9"/>
      <c r="O626" s="9"/>
      <c r="P626" s="1"/>
    </row>
    <row r="627" spans="3:16" x14ac:dyDescent="0.3">
      <c r="C627" s="9"/>
      <c r="O627" s="9"/>
      <c r="P627" s="1"/>
    </row>
    <row r="628" spans="3:16" x14ac:dyDescent="0.3">
      <c r="C628" s="9"/>
      <c r="O628" s="9"/>
      <c r="P628" s="1"/>
    </row>
    <row r="629" spans="3:16" x14ac:dyDescent="0.3">
      <c r="C629" s="9"/>
      <c r="O629" s="9"/>
      <c r="P629" s="1"/>
    </row>
    <row r="630" spans="3:16" x14ac:dyDescent="0.3">
      <c r="C630" s="9"/>
      <c r="O630" s="9"/>
      <c r="P630" s="1"/>
    </row>
    <row r="631" spans="3:16" x14ac:dyDescent="0.3">
      <c r="C631" s="9"/>
      <c r="O631" s="9"/>
      <c r="P631" s="1"/>
    </row>
    <row r="632" spans="3:16" x14ac:dyDescent="0.3">
      <c r="C632" s="9"/>
      <c r="O632" s="9"/>
      <c r="P632" s="1"/>
    </row>
    <row r="633" spans="3:16" x14ac:dyDescent="0.3">
      <c r="C633" s="9"/>
      <c r="O633" s="9"/>
      <c r="P633" s="1"/>
    </row>
    <row r="634" spans="3:16" x14ac:dyDescent="0.3">
      <c r="C634" s="9"/>
      <c r="O634" s="9"/>
      <c r="P634" s="1"/>
    </row>
    <row r="635" spans="3:16" x14ac:dyDescent="0.3">
      <c r="C635" s="9"/>
      <c r="O635" s="9"/>
      <c r="P635" s="1"/>
    </row>
    <row r="636" spans="3:16" x14ac:dyDescent="0.3">
      <c r="C636" s="9"/>
      <c r="O636" s="9"/>
      <c r="P636" s="1"/>
    </row>
    <row r="637" spans="3:16" x14ac:dyDescent="0.3">
      <c r="C637" s="9"/>
      <c r="O637" s="9"/>
      <c r="P637" s="1"/>
    </row>
    <row r="638" spans="3:16" x14ac:dyDescent="0.3">
      <c r="C638" s="9"/>
      <c r="O638" s="9"/>
      <c r="P638" s="1"/>
    </row>
    <row r="639" spans="3:16" x14ac:dyDescent="0.3">
      <c r="C639" s="9"/>
      <c r="O639" s="9"/>
      <c r="P639" s="1"/>
    </row>
    <row r="640" spans="3:16" x14ac:dyDescent="0.3">
      <c r="C640" s="9"/>
      <c r="O640" s="9"/>
      <c r="P640" s="1"/>
    </row>
    <row r="641" spans="3:16" x14ac:dyDescent="0.3">
      <c r="C641" s="9"/>
      <c r="O641" s="9"/>
      <c r="P641" s="1"/>
    </row>
    <row r="642" spans="3:16" x14ac:dyDescent="0.3">
      <c r="C642" s="9"/>
      <c r="O642" s="9"/>
      <c r="P642" s="1"/>
    </row>
    <row r="643" spans="3:16" x14ac:dyDescent="0.3">
      <c r="C643" s="9"/>
      <c r="O643" s="9"/>
      <c r="P643" s="1"/>
    </row>
    <row r="644" spans="3:16" x14ac:dyDescent="0.3">
      <c r="C644" s="9"/>
      <c r="O644" s="9"/>
      <c r="P644" s="1"/>
    </row>
    <row r="645" spans="3:16" x14ac:dyDescent="0.3">
      <c r="C645" s="9"/>
      <c r="O645" s="9"/>
      <c r="P645" s="1"/>
    </row>
    <row r="646" spans="3:16" x14ac:dyDescent="0.3">
      <c r="C646" s="9"/>
      <c r="O646" s="9"/>
      <c r="P646" s="1"/>
    </row>
    <row r="647" spans="3:16" x14ac:dyDescent="0.3">
      <c r="C647" s="9"/>
      <c r="O647" s="9"/>
      <c r="P647" s="1"/>
    </row>
    <row r="648" spans="3:16" x14ac:dyDescent="0.3">
      <c r="C648" s="9"/>
      <c r="O648" s="9"/>
      <c r="P648" s="1"/>
    </row>
    <row r="649" spans="3:16" x14ac:dyDescent="0.3">
      <c r="C649" s="9"/>
      <c r="O649" s="9"/>
      <c r="P649" s="1"/>
    </row>
    <row r="650" spans="3:16" x14ac:dyDescent="0.3">
      <c r="C650" s="9"/>
      <c r="O650" s="9"/>
      <c r="P650" s="1"/>
    </row>
    <row r="651" spans="3:16" x14ac:dyDescent="0.3">
      <c r="C651" s="9"/>
      <c r="O651" s="9"/>
      <c r="P651" s="1"/>
    </row>
    <row r="652" spans="3:16" x14ac:dyDescent="0.3">
      <c r="C652" s="9"/>
      <c r="O652" s="9"/>
      <c r="P652" s="1"/>
    </row>
    <row r="653" spans="3:16" x14ac:dyDescent="0.3">
      <c r="C653" s="9"/>
      <c r="O653" s="9"/>
      <c r="P653" s="1"/>
    </row>
    <row r="654" spans="3:16" x14ac:dyDescent="0.3">
      <c r="C654" s="9"/>
      <c r="O654" s="9"/>
      <c r="P654" s="1"/>
    </row>
    <row r="655" spans="3:16" x14ac:dyDescent="0.3">
      <c r="C655" s="9"/>
      <c r="O655" s="9"/>
      <c r="P655" s="1"/>
    </row>
    <row r="656" spans="3:16" x14ac:dyDescent="0.3">
      <c r="C656" s="9"/>
      <c r="O656" s="9"/>
      <c r="P656" s="1"/>
    </row>
    <row r="657" spans="3:16" x14ac:dyDescent="0.3">
      <c r="C657" s="9"/>
      <c r="O657" s="9"/>
      <c r="P657" s="1"/>
    </row>
    <row r="658" spans="3:16" x14ac:dyDescent="0.3">
      <c r="C658" s="9"/>
      <c r="O658" s="9"/>
      <c r="P658" s="1"/>
    </row>
    <row r="659" spans="3:16" x14ac:dyDescent="0.3">
      <c r="C659" s="9"/>
      <c r="O659" s="9"/>
      <c r="P659" s="1"/>
    </row>
    <row r="660" spans="3:16" x14ac:dyDescent="0.3">
      <c r="C660" s="9"/>
      <c r="O660" s="9"/>
      <c r="P660" s="1"/>
    </row>
    <row r="661" spans="3:16" x14ac:dyDescent="0.3">
      <c r="C661" s="9"/>
      <c r="O661" s="9"/>
      <c r="P661" s="1"/>
    </row>
    <row r="662" spans="3:16" x14ac:dyDescent="0.3">
      <c r="C662" s="9"/>
      <c r="O662" s="9"/>
      <c r="P662" s="1"/>
    </row>
    <row r="663" spans="3:16" x14ac:dyDescent="0.3">
      <c r="C663" s="9"/>
      <c r="O663" s="9"/>
      <c r="P663" s="1"/>
    </row>
    <row r="664" spans="3:16" x14ac:dyDescent="0.3">
      <c r="C664" s="9"/>
      <c r="O664" s="9"/>
      <c r="P664" s="1"/>
    </row>
    <row r="665" spans="3:16" x14ac:dyDescent="0.3">
      <c r="C665" s="9"/>
      <c r="O665" s="9"/>
      <c r="P665" s="1"/>
    </row>
    <row r="666" spans="3:16" x14ac:dyDescent="0.3">
      <c r="C666" s="9"/>
      <c r="O666" s="9"/>
      <c r="P666" s="1"/>
    </row>
    <row r="667" spans="3:16" x14ac:dyDescent="0.3">
      <c r="C667" s="9"/>
      <c r="O667" s="9"/>
      <c r="P667" s="1"/>
    </row>
    <row r="668" spans="3:16" x14ac:dyDescent="0.3">
      <c r="C668" s="9"/>
      <c r="O668" s="9"/>
      <c r="P668" s="1"/>
    </row>
    <row r="669" spans="3:16" x14ac:dyDescent="0.3">
      <c r="C669" s="9"/>
      <c r="O669" s="9"/>
      <c r="P669" s="1"/>
    </row>
    <row r="670" spans="3:16" x14ac:dyDescent="0.3">
      <c r="C670" s="9"/>
      <c r="O670" s="9"/>
      <c r="P670" s="1"/>
    </row>
    <row r="671" spans="3:16" x14ac:dyDescent="0.3">
      <c r="C671" s="9"/>
      <c r="O671" s="9"/>
      <c r="P671" s="1"/>
    </row>
    <row r="672" spans="3:16" x14ac:dyDescent="0.3">
      <c r="C672" s="9"/>
      <c r="O672" s="9"/>
      <c r="P672" s="1"/>
    </row>
    <row r="673" spans="3:16" x14ac:dyDescent="0.3">
      <c r="C673" s="9"/>
      <c r="O673" s="9"/>
      <c r="P673" s="1"/>
    </row>
    <row r="674" spans="3:16" x14ac:dyDescent="0.3">
      <c r="C674" s="9"/>
      <c r="O674" s="9"/>
      <c r="P674" s="1"/>
    </row>
    <row r="675" spans="3:16" x14ac:dyDescent="0.3">
      <c r="C675" s="9"/>
      <c r="O675" s="9"/>
      <c r="P675" s="1"/>
    </row>
    <row r="676" spans="3:16" x14ac:dyDescent="0.3">
      <c r="C676" s="9"/>
      <c r="O676" s="9"/>
      <c r="P676" s="1"/>
    </row>
    <row r="677" spans="3:16" x14ac:dyDescent="0.3">
      <c r="C677" s="9"/>
      <c r="O677" s="9"/>
      <c r="P677" s="1"/>
    </row>
    <row r="678" spans="3:16" x14ac:dyDescent="0.3">
      <c r="C678" s="9"/>
      <c r="O678" s="9"/>
      <c r="P678" s="1"/>
    </row>
    <row r="679" spans="3:16" x14ac:dyDescent="0.3">
      <c r="C679" s="9"/>
      <c r="O679" s="9"/>
      <c r="P679" s="1"/>
    </row>
    <row r="680" spans="3:16" x14ac:dyDescent="0.3">
      <c r="C680" s="9"/>
      <c r="O680" s="9"/>
      <c r="P680" s="1"/>
    </row>
    <row r="681" spans="3:16" x14ac:dyDescent="0.3">
      <c r="C681" s="9"/>
      <c r="O681" s="9"/>
      <c r="P681" s="1"/>
    </row>
    <row r="682" spans="3:16" x14ac:dyDescent="0.3">
      <c r="C682" s="9"/>
      <c r="O682" s="9"/>
      <c r="P682" s="1"/>
    </row>
    <row r="683" spans="3:16" x14ac:dyDescent="0.3">
      <c r="C683" s="9"/>
      <c r="O683" s="9"/>
      <c r="P683" s="1"/>
    </row>
    <row r="684" spans="3:16" x14ac:dyDescent="0.3">
      <c r="C684" s="9"/>
      <c r="O684" s="9"/>
      <c r="P684" s="1"/>
    </row>
    <row r="685" spans="3:16" x14ac:dyDescent="0.3">
      <c r="C685" s="9"/>
      <c r="O685" s="9"/>
      <c r="P685" s="1"/>
    </row>
    <row r="686" spans="3:16" x14ac:dyDescent="0.3">
      <c r="C686" s="9"/>
      <c r="O686" s="9"/>
      <c r="P686" s="1"/>
    </row>
    <row r="687" spans="3:16" x14ac:dyDescent="0.3">
      <c r="C687" s="9"/>
      <c r="O687" s="9"/>
      <c r="P687" s="1"/>
    </row>
    <row r="688" spans="3:16" x14ac:dyDescent="0.3">
      <c r="C688" s="9"/>
      <c r="O688" s="9"/>
      <c r="P688" s="1"/>
    </row>
    <row r="689" spans="3:16" x14ac:dyDescent="0.3">
      <c r="C689" s="9"/>
      <c r="O689" s="9"/>
      <c r="P689" s="1"/>
    </row>
    <row r="690" spans="3:16" x14ac:dyDescent="0.3">
      <c r="C690" s="9"/>
      <c r="O690" s="9"/>
      <c r="P690" s="1"/>
    </row>
    <row r="691" spans="3:16" x14ac:dyDescent="0.3">
      <c r="C691" s="9"/>
      <c r="O691" s="9"/>
      <c r="P691" s="1"/>
    </row>
    <row r="692" spans="3:16" x14ac:dyDescent="0.3">
      <c r="C692" s="9"/>
      <c r="O692" s="9"/>
      <c r="P692" s="1"/>
    </row>
    <row r="693" spans="3:16" x14ac:dyDescent="0.3">
      <c r="C693" s="9"/>
      <c r="O693" s="9"/>
      <c r="P693" s="1"/>
    </row>
    <row r="694" spans="3:16" x14ac:dyDescent="0.3">
      <c r="C694" s="9"/>
      <c r="O694" s="9"/>
      <c r="P694" s="1"/>
    </row>
    <row r="695" spans="3:16" x14ac:dyDescent="0.3">
      <c r="C695" s="9"/>
      <c r="O695" s="9"/>
      <c r="P695" s="1"/>
    </row>
    <row r="696" spans="3:16" x14ac:dyDescent="0.3">
      <c r="C696" s="9"/>
      <c r="O696" s="9"/>
      <c r="P696" s="1"/>
    </row>
    <row r="697" spans="3:16" x14ac:dyDescent="0.3">
      <c r="C697" s="9"/>
      <c r="O697" s="9"/>
      <c r="P697" s="1"/>
    </row>
    <row r="698" spans="3:16" x14ac:dyDescent="0.3">
      <c r="C698" s="9"/>
      <c r="O698" s="9"/>
      <c r="P698" s="1"/>
    </row>
    <row r="699" spans="3:16" x14ac:dyDescent="0.3">
      <c r="C699" s="9"/>
      <c r="O699" s="9"/>
      <c r="P699" s="1"/>
    </row>
    <row r="700" spans="3:16" x14ac:dyDescent="0.3">
      <c r="C700" s="9"/>
      <c r="O700" s="9"/>
      <c r="P700" s="1"/>
    </row>
    <row r="701" spans="3:16" x14ac:dyDescent="0.3">
      <c r="C701" s="9"/>
      <c r="O701" s="9"/>
      <c r="P701" s="1"/>
    </row>
    <row r="702" spans="3:16" x14ac:dyDescent="0.3">
      <c r="C702" s="9"/>
      <c r="O702" s="9"/>
      <c r="P702" s="1"/>
    </row>
    <row r="703" spans="3:16" x14ac:dyDescent="0.3">
      <c r="C703" s="9"/>
      <c r="O703" s="9"/>
      <c r="P703" s="1"/>
    </row>
    <row r="704" spans="3:16" x14ac:dyDescent="0.3">
      <c r="C704" s="9"/>
      <c r="O704" s="9"/>
      <c r="P704" s="1"/>
    </row>
    <row r="705" spans="3:16" x14ac:dyDescent="0.3">
      <c r="C705" s="9"/>
      <c r="O705" s="9"/>
      <c r="P705" s="1"/>
    </row>
    <row r="706" spans="3:16" x14ac:dyDescent="0.3">
      <c r="C706" s="9"/>
      <c r="O706" s="9"/>
      <c r="P706" s="1"/>
    </row>
    <row r="707" spans="3:16" x14ac:dyDescent="0.3">
      <c r="C707" s="9"/>
      <c r="O707" s="9"/>
      <c r="P707" s="1"/>
    </row>
    <row r="708" spans="3:16" x14ac:dyDescent="0.3">
      <c r="C708" s="9"/>
      <c r="O708" s="9"/>
      <c r="P708" s="1"/>
    </row>
    <row r="709" spans="3:16" x14ac:dyDescent="0.3">
      <c r="C709" s="9"/>
      <c r="O709" s="9"/>
      <c r="P709" s="1"/>
    </row>
    <row r="710" spans="3:16" x14ac:dyDescent="0.3">
      <c r="C710" s="9"/>
      <c r="O710" s="9"/>
      <c r="P710" s="1"/>
    </row>
    <row r="711" spans="3:16" x14ac:dyDescent="0.3">
      <c r="C711" s="9"/>
      <c r="O711" s="9"/>
      <c r="P711" s="1"/>
    </row>
    <row r="712" spans="3:16" x14ac:dyDescent="0.3">
      <c r="C712" s="9"/>
      <c r="O712" s="9"/>
      <c r="P712" s="1"/>
    </row>
    <row r="713" spans="3:16" x14ac:dyDescent="0.3">
      <c r="C713" s="9"/>
      <c r="O713" s="9"/>
      <c r="P713" s="1"/>
    </row>
    <row r="714" spans="3:16" x14ac:dyDescent="0.3">
      <c r="C714" s="9"/>
      <c r="O714" s="9"/>
      <c r="P714" s="1"/>
    </row>
    <row r="715" spans="3:16" x14ac:dyDescent="0.3">
      <c r="C715" s="9"/>
      <c r="O715" s="9"/>
      <c r="P715" s="1"/>
    </row>
    <row r="716" spans="3:16" x14ac:dyDescent="0.3">
      <c r="C716" s="9"/>
      <c r="O716" s="9"/>
      <c r="P716" s="1"/>
    </row>
    <row r="717" spans="3:16" x14ac:dyDescent="0.3">
      <c r="C717" s="9"/>
      <c r="O717" s="9"/>
      <c r="P717" s="1"/>
    </row>
    <row r="718" spans="3:16" x14ac:dyDescent="0.3">
      <c r="C718" s="9"/>
      <c r="O718" s="9"/>
      <c r="P718" s="1"/>
    </row>
    <row r="719" spans="3:16" x14ac:dyDescent="0.3">
      <c r="C719" s="9"/>
      <c r="O719" s="9"/>
      <c r="P719" s="1"/>
    </row>
    <row r="720" spans="3:16" x14ac:dyDescent="0.3">
      <c r="C720" s="9"/>
      <c r="O720" s="9"/>
      <c r="P720" s="1"/>
    </row>
    <row r="721" spans="3:16" x14ac:dyDescent="0.3">
      <c r="C721" s="9"/>
      <c r="O721" s="9"/>
      <c r="P721" s="1"/>
    </row>
    <row r="722" spans="3:16" x14ac:dyDescent="0.3">
      <c r="C722" s="9"/>
      <c r="O722" s="9"/>
      <c r="P722" s="1"/>
    </row>
    <row r="723" spans="3:16" x14ac:dyDescent="0.3">
      <c r="C723" s="9"/>
      <c r="O723" s="9"/>
      <c r="P723" s="1"/>
    </row>
    <row r="724" spans="3:16" x14ac:dyDescent="0.3">
      <c r="C724" s="9"/>
      <c r="O724" s="9"/>
      <c r="P724" s="1"/>
    </row>
    <row r="725" spans="3:16" x14ac:dyDescent="0.3">
      <c r="C725" s="9"/>
      <c r="O725" s="9"/>
      <c r="P725" s="1"/>
    </row>
    <row r="726" spans="3:16" x14ac:dyDescent="0.3">
      <c r="C726" s="9"/>
      <c r="O726" s="9"/>
      <c r="P726" s="1"/>
    </row>
    <row r="727" spans="3:16" x14ac:dyDescent="0.3">
      <c r="C727" s="9"/>
      <c r="O727" s="9"/>
      <c r="P727" s="1"/>
    </row>
    <row r="728" spans="3:16" x14ac:dyDescent="0.3">
      <c r="C728" s="9"/>
      <c r="O728" s="9"/>
      <c r="P728" s="1"/>
    </row>
    <row r="729" spans="3:16" x14ac:dyDescent="0.3">
      <c r="C729" s="9"/>
      <c r="O729" s="9"/>
      <c r="P729" s="1"/>
    </row>
    <row r="730" spans="3:16" x14ac:dyDescent="0.3">
      <c r="C730" s="9"/>
      <c r="O730" s="9"/>
      <c r="P730" s="1"/>
    </row>
    <row r="731" spans="3:16" x14ac:dyDescent="0.3">
      <c r="C731" s="9"/>
      <c r="O731" s="9"/>
      <c r="P731" s="1"/>
    </row>
    <row r="732" spans="3:16" x14ac:dyDescent="0.3">
      <c r="C732" s="9"/>
      <c r="O732" s="9"/>
      <c r="P732" s="1"/>
    </row>
    <row r="733" spans="3:16" x14ac:dyDescent="0.3">
      <c r="C733" s="9"/>
      <c r="O733" s="9"/>
      <c r="P733" s="1"/>
    </row>
    <row r="734" spans="3:16" x14ac:dyDescent="0.3">
      <c r="C734" s="9"/>
      <c r="O734" s="9"/>
      <c r="P734" s="1"/>
    </row>
    <row r="735" spans="3:16" x14ac:dyDescent="0.3">
      <c r="C735" s="9"/>
      <c r="O735" s="9"/>
      <c r="P735" s="1"/>
    </row>
    <row r="736" spans="3:16" x14ac:dyDescent="0.3">
      <c r="C736" s="9"/>
      <c r="O736" s="9"/>
      <c r="P736" s="1"/>
    </row>
    <row r="737" spans="3:16" x14ac:dyDescent="0.3">
      <c r="C737" s="9"/>
      <c r="O737" s="9"/>
      <c r="P737" s="1"/>
    </row>
    <row r="738" spans="3:16" x14ac:dyDescent="0.3">
      <c r="C738" s="9"/>
      <c r="O738" s="9"/>
      <c r="P738" s="1"/>
    </row>
    <row r="739" spans="3:16" x14ac:dyDescent="0.3">
      <c r="C739" s="9"/>
      <c r="O739" s="9"/>
      <c r="P739" s="1"/>
    </row>
    <row r="740" spans="3:16" x14ac:dyDescent="0.3">
      <c r="C740" s="9"/>
      <c r="O740" s="9"/>
      <c r="P740" s="1"/>
    </row>
    <row r="741" spans="3:16" x14ac:dyDescent="0.3">
      <c r="C741" s="9"/>
      <c r="O741" s="9"/>
      <c r="P741" s="1"/>
    </row>
    <row r="742" spans="3:16" x14ac:dyDescent="0.3">
      <c r="C742" s="9"/>
      <c r="O742" s="9"/>
      <c r="P742" s="1"/>
    </row>
    <row r="743" spans="3:16" x14ac:dyDescent="0.3">
      <c r="C743" s="9"/>
      <c r="O743" s="9"/>
      <c r="P743" s="1"/>
    </row>
    <row r="744" spans="3:16" x14ac:dyDescent="0.3">
      <c r="C744" s="9"/>
      <c r="O744" s="9"/>
      <c r="P744" s="1"/>
    </row>
    <row r="745" spans="3:16" x14ac:dyDescent="0.3">
      <c r="C745" s="9"/>
      <c r="O745" s="9"/>
      <c r="P745" s="1"/>
    </row>
    <row r="746" spans="3:16" x14ac:dyDescent="0.3">
      <c r="C746" s="9"/>
      <c r="O746" s="9"/>
      <c r="P746" s="1"/>
    </row>
    <row r="747" spans="3:16" x14ac:dyDescent="0.3">
      <c r="C747" s="9"/>
      <c r="O747" s="9"/>
      <c r="P747" s="1"/>
    </row>
    <row r="748" spans="3:16" x14ac:dyDescent="0.3">
      <c r="C748" s="9"/>
      <c r="O748" s="9"/>
      <c r="P748" s="1"/>
    </row>
    <row r="749" spans="3:16" x14ac:dyDescent="0.3">
      <c r="C749" s="9"/>
      <c r="O749" s="9"/>
      <c r="P749" s="1"/>
    </row>
    <row r="750" spans="3:16" x14ac:dyDescent="0.3">
      <c r="C750" s="9"/>
      <c r="O750" s="9"/>
      <c r="P750" s="1"/>
    </row>
    <row r="751" spans="3:16" x14ac:dyDescent="0.3">
      <c r="C751" s="9"/>
      <c r="O751" s="9"/>
      <c r="P751" s="1"/>
    </row>
    <row r="752" spans="3:16" x14ac:dyDescent="0.3">
      <c r="C752" s="9"/>
      <c r="O752" s="9"/>
      <c r="P752" s="1"/>
    </row>
    <row r="753" spans="3:16" x14ac:dyDescent="0.3">
      <c r="C753" s="9"/>
      <c r="O753" s="9"/>
      <c r="P753" s="1"/>
    </row>
    <row r="754" spans="3:16" x14ac:dyDescent="0.3">
      <c r="C754" s="9"/>
      <c r="O754" s="9"/>
      <c r="P754" s="1"/>
    </row>
    <row r="755" spans="3:16" x14ac:dyDescent="0.3">
      <c r="C755" s="9"/>
      <c r="O755" s="9"/>
      <c r="P755" s="1"/>
    </row>
    <row r="756" spans="3:16" x14ac:dyDescent="0.3">
      <c r="C756" s="9"/>
      <c r="O756" s="9"/>
      <c r="P756" s="1"/>
    </row>
    <row r="757" spans="3:16" x14ac:dyDescent="0.3">
      <c r="C757" s="9"/>
      <c r="O757" s="9"/>
      <c r="P757" s="1"/>
    </row>
    <row r="758" spans="3:16" x14ac:dyDescent="0.3">
      <c r="C758" s="9"/>
      <c r="O758" s="9"/>
      <c r="P758" s="1"/>
    </row>
    <row r="759" spans="3:16" x14ac:dyDescent="0.3">
      <c r="C759" s="9"/>
      <c r="O759" s="9"/>
      <c r="P759" s="1"/>
    </row>
    <row r="760" spans="3:16" x14ac:dyDescent="0.3">
      <c r="C760" s="9"/>
      <c r="O760" s="9"/>
      <c r="P760" s="1"/>
    </row>
    <row r="761" spans="3:16" x14ac:dyDescent="0.3">
      <c r="C761" s="9"/>
      <c r="O761" s="9"/>
      <c r="P761" s="1"/>
    </row>
    <row r="762" spans="3:16" x14ac:dyDescent="0.3">
      <c r="C762" s="9"/>
      <c r="O762" s="9"/>
      <c r="P762" s="1"/>
    </row>
    <row r="763" spans="3:16" x14ac:dyDescent="0.3">
      <c r="C763" s="9"/>
      <c r="O763" s="9"/>
      <c r="P763" s="1"/>
    </row>
    <row r="764" spans="3:16" x14ac:dyDescent="0.3">
      <c r="C764" s="9"/>
      <c r="O764" s="9"/>
      <c r="P764" s="1"/>
    </row>
    <row r="765" spans="3:16" x14ac:dyDescent="0.3">
      <c r="C765" s="9"/>
      <c r="O765" s="9"/>
      <c r="P765" s="1"/>
    </row>
    <row r="766" spans="3:16" x14ac:dyDescent="0.3">
      <c r="C766" s="9"/>
      <c r="O766" s="9"/>
      <c r="P766" s="1"/>
    </row>
    <row r="767" spans="3:16" x14ac:dyDescent="0.3">
      <c r="C767" s="9"/>
      <c r="O767" s="9"/>
      <c r="P767" s="1"/>
    </row>
    <row r="768" spans="3:16" x14ac:dyDescent="0.3">
      <c r="C768" s="9"/>
      <c r="O768" s="9"/>
      <c r="P768" s="1"/>
    </row>
    <row r="769" spans="3:16" x14ac:dyDescent="0.3">
      <c r="C769" s="9"/>
      <c r="O769" s="9"/>
      <c r="P769" s="1"/>
    </row>
    <row r="770" spans="3:16" x14ac:dyDescent="0.3">
      <c r="C770" s="9"/>
      <c r="O770" s="9"/>
      <c r="P770" s="1"/>
    </row>
    <row r="771" spans="3:16" x14ac:dyDescent="0.3">
      <c r="C771" s="9"/>
      <c r="O771" s="9"/>
      <c r="P771" s="1"/>
    </row>
    <row r="772" spans="3:16" x14ac:dyDescent="0.3">
      <c r="C772" s="9"/>
      <c r="O772" s="9"/>
      <c r="P772" s="1"/>
    </row>
    <row r="773" spans="3:16" x14ac:dyDescent="0.3">
      <c r="C773" s="9"/>
      <c r="O773" s="9"/>
      <c r="P773" s="1"/>
    </row>
    <row r="774" spans="3:16" x14ac:dyDescent="0.3">
      <c r="C774" s="9"/>
      <c r="O774" s="9"/>
      <c r="P774" s="1"/>
    </row>
    <row r="775" spans="3:16" x14ac:dyDescent="0.3">
      <c r="C775" s="9"/>
      <c r="O775" s="9"/>
      <c r="P775" s="1"/>
    </row>
    <row r="776" spans="3:16" x14ac:dyDescent="0.3">
      <c r="C776" s="9"/>
      <c r="O776" s="9"/>
      <c r="P776" s="1"/>
    </row>
    <row r="777" spans="3:16" x14ac:dyDescent="0.3">
      <c r="C777" s="9"/>
      <c r="O777" s="9"/>
      <c r="P777" s="1"/>
    </row>
    <row r="778" spans="3:16" x14ac:dyDescent="0.3">
      <c r="C778" s="9"/>
      <c r="O778" s="9"/>
      <c r="P778" s="1"/>
    </row>
    <row r="779" spans="3:16" x14ac:dyDescent="0.3">
      <c r="C779" s="9"/>
      <c r="O779" s="9"/>
      <c r="P779" s="1"/>
    </row>
    <row r="780" spans="3:16" x14ac:dyDescent="0.3">
      <c r="C780" s="9"/>
      <c r="O780" s="9"/>
      <c r="P780" s="1"/>
    </row>
    <row r="781" spans="3:16" x14ac:dyDescent="0.3">
      <c r="C781" s="9"/>
      <c r="O781" s="9"/>
      <c r="P781" s="1"/>
    </row>
    <row r="782" spans="3:16" x14ac:dyDescent="0.3">
      <c r="C782" s="9"/>
      <c r="O782" s="9"/>
      <c r="P782" s="1"/>
    </row>
    <row r="783" spans="3:16" x14ac:dyDescent="0.3">
      <c r="C783" s="9"/>
      <c r="O783" s="9"/>
      <c r="P783" s="1"/>
    </row>
    <row r="784" spans="3:16" x14ac:dyDescent="0.3">
      <c r="C784" s="9"/>
      <c r="O784" s="9"/>
      <c r="P784" s="1"/>
    </row>
    <row r="785" spans="3:16" x14ac:dyDescent="0.3">
      <c r="C785" s="9"/>
      <c r="O785" s="9"/>
      <c r="P785" s="1"/>
    </row>
    <row r="786" spans="3:16" x14ac:dyDescent="0.3">
      <c r="C786" s="9"/>
      <c r="O786" s="9"/>
      <c r="P786" s="1"/>
    </row>
    <row r="787" spans="3:16" x14ac:dyDescent="0.3">
      <c r="C787" s="9"/>
      <c r="O787" s="9"/>
      <c r="P787" s="1"/>
    </row>
    <row r="788" spans="3:16" x14ac:dyDescent="0.3">
      <c r="C788" s="9"/>
      <c r="O788" s="9"/>
      <c r="P788" s="1"/>
    </row>
    <row r="789" spans="3:16" x14ac:dyDescent="0.3">
      <c r="C789" s="9"/>
      <c r="O789" s="9"/>
      <c r="P789" s="1"/>
    </row>
    <row r="790" spans="3:16" x14ac:dyDescent="0.3">
      <c r="C790" s="9"/>
      <c r="O790" s="9"/>
      <c r="P790" s="1"/>
    </row>
    <row r="791" spans="3:16" x14ac:dyDescent="0.3">
      <c r="C791" s="9"/>
      <c r="O791" s="9"/>
      <c r="P791" s="1"/>
    </row>
    <row r="792" spans="3:16" x14ac:dyDescent="0.3">
      <c r="C792" s="9"/>
      <c r="O792" s="9"/>
      <c r="P792" s="1"/>
    </row>
    <row r="793" spans="3:16" x14ac:dyDescent="0.3">
      <c r="C793" s="9"/>
      <c r="O793" s="9"/>
      <c r="P793" s="1"/>
    </row>
    <row r="794" spans="3:16" x14ac:dyDescent="0.3">
      <c r="C794" s="9"/>
      <c r="O794" s="9"/>
      <c r="P794" s="1"/>
    </row>
    <row r="795" spans="3:16" x14ac:dyDescent="0.3">
      <c r="C795" s="9"/>
      <c r="O795" s="9"/>
      <c r="P795" s="1"/>
    </row>
    <row r="796" spans="3:16" x14ac:dyDescent="0.3">
      <c r="C796" s="9"/>
      <c r="O796" s="9"/>
      <c r="P796" s="1"/>
    </row>
    <row r="797" spans="3:16" x14ac:dyDescent="0.3">
      <c r="C797" s="9"/>
      <c r="O797" s="9"/>
      <c r="P797" s="1"/>
    </row>
    <row r="798" spans="3:16" x14ac:dyDescent="0.3">
      <c r="C798" s="9"/>
      <c r="O798" s="9"/>
      <c r="P798" s="1"/>
    </row>
    <row r="799" spans="3:16" x14ac:dyDescent="0.3">
      <c r="C799" s="9"/>
      <c r="O799" s="9"/>
      <c r="P799" s="1"/>
    </row>
    <row r="800" spans="3:16" x14ac:dyDescent="0.3">
      <c r="C800" s="9"/>
      <c r="O800" s="9"/>
      <c r="P800" s="1"/>
    </row>
    <row r="801" spans="3:16" x14ac:dyDescent="0.3">
      <c r="C801" s="9"/>
      <c r="O801" s="9"/>
      <c r="P801" s="1"/>
    </row>
    <row r="802" spans="3:16" x14ac:dyDescent="0.3">
      <c r="C802" s="9"/>
      <c r="O802" s="9"/>
      <c r="P802" s="1"/>
    </row>
    <row r="803" spans="3:16" x14ac:dyDescent="0.3">
      <c r="C803" s="9"/>
      <c r="O803" s="9"/>
      <c r="P803" s="1"/>
    </row>
    <row r="804" spans="3:16" x14ac:dyDescent="0.3">
      <c r="C804" s="9"/>
      <c r="O804" s="9"/>
      <c r="P804" s="1"/>
    </row>
    <row r="805" spans="3:16" x14ac:dyDescent="0.3">
      <c r="C805" s="9"/>
      <c r="O805" s="9"/>
      <c r="P805" s="1"/>
    </row>
    <row r="806" spans="3:16" x14ac:dyDescent="0.3">
      <c r="C806" s="9"/>
      <c r="O806" s="9"/>
      <c r="P806" s="1"/>
    </row>
    <row r="807" spans="3:16" x14ac:dyDescent="0.3">
      <c r="C807" s="9"/>
      <c r="O807" s="9"/>
      <c r="P807" s="1"/>
    </row>
    <row r="808" spans="3:16" x14ac:dyDescent="0.3">
      <c r="C808" s="9"/>
      <c r="O808" s="9"/>
      <c r="P808" s="1"/>
    </row>
    <row r="809" spans="3:16" x14ac:dyDescent="0.3">
      <c r="C809" s="9"/>
      <c r="O809" s="9"/>
      <c r="P809" s="1"/>
    </row>
    <row r="810" spans="3:16" x14ac:dyDescent="0.3">
      <c r="C810" s="9"/>
      <c r="O810" s="9"/>
      <c r="P810" s="1"/>
    </row>
    <row r="811" spans="3:16" x14ac:dyDescent="0.3">
      <c r="C811" s="9"/>
      <c r="O811" s="9"/>
      <c r="P811" s="1"/>
    </row>
    <row r="812" spans="3:16" x14ac:dyDescent="0.3">
      <c r="C812" s="9"/>
      <c r="O812" s="9"/>
      <c r="P812" s="1"/>
    </row>
    <row r="813" spans="3:16" x14ac:dyDescent="0.3">
      <c r="C813" s="9"/>
      <c r="O813" s="9"/>
      <c r="P813" s="1"/>
    </row>
    <row r="814" spans="3:16" x14ac:dyDescent="0.3">
      <c r="C814" s="9"/>
      <c r="O814" s="9"/>
      <c r="P814" s="1"/>
    </row>
    <row r="815" spans="3:16" x14ac:dyDescent="0.3">
      <c r="C815" s="9"/>
      <c r="O815" s="9"/>
      <c r="P815" s="1"/>
    </row>
    <row r="816" spans="3:16" x14ac:dyDescent="0.3">
      <c r="C816" s="9"/>
      <c r="O816" s="9"/>
      <c r="P816" s="1"/>
    </row>
    <row r="817" spans="3:16" x14ac:dyDescent="0.3">
      <c r="C817" s="9"/>
      <c r="O817" s="9"/>
      <c r="P817" s="1"/>
    </row>
    <row r="818" spans="3:16" x14ac:dyDescent="0.3">
      <c r="C818" s="9"/>
      <c r="O818" s="9"/>
      <c r="P818" s="1"/>
    </row>
    <row r="819" spans="3:16" x14ac:dyDescent="0.3">
      <c r="C819" s="9"/>
      <c r="O819" s="9"/>
      <c r="P819" s="1"/>
    </row>
    <row r="820" spans="3:16" x14ac:dyDescent="0.3">
      <c r="C820" s="9"/>
      <c r="O820" s="9"/>
      <c r="P820" s="1"/>
    </row>
    <row r="821" spans="3:16" x14ac:dyDescent="0.3">
      <c r="C821" s="9"/>
      <c r="O821" s="9"/>
      <c r="P821" s="1"/>
    </row>
    <row r="822" spans="3:16" x14ac:dyDescent="0.3">
      <c r="C822" s="9"/>
      <c r="O822" s="9"/>
      <c r="P822" s="1"/>
    </row>
    <row r="823" spans="3:16" x14ac:dyDescent="0.3">
      <c r="C823" s="9"/>
      <c r="O823" s="9"/>
      <c r="P823" s="1"/>
    </row>
    <row r="824" spans="3:16" x14ac:dyDescent="0.3">
      <c r="C824" s="9"/>
      <c r="O824" s="9"/>
      <c r="P824" s="1"/>
    </row>
    <row r="825" spans="3:16" x14ac:dyDescent="0.3">
      <c r="C825" s="9"/>
      <c r="O825" s="9"/>
      <c r="P825" s="1"/>
    </row>
    <row r="826" spans="3:16" x14ac:dyDescent="0.3">
      <c r="C826" s="9"/>
      <c r="O826" s="9"/>
      <c r="P826" s="1"/>
    </row>
    <row r="827" spans="3:16" x14ac:dyDescent="0.3">
      <c r="C827" s="9"/>
      <c r="O827" s="9"/>
      <c r="P827" s="1"/>
    </row>
    <row r="828" spans="3:16" x14ac:dyDescent="0.3">
      <c r="C828" s="9"/>
      <c r="O828" s="9"/>
      <c r="P828" s="1"/>
    </row>
    <row r="829" spans="3:16" x14ac:dyDescent="0.3">
      <c r="C829" s="9"/>
      <c r="O829" s="9"/>
      <c r="P829" s="1"/>
    </row>
    <row r="830" spans="3:16" x14ac:dyDescent="0.3">
      <c r="C830" s="9"/>
      <c r="O830" s="9"/>
      <c r="P830" s="1"/>
    </row>
    <row r="831" spans="3:16" x14ac:dyDescent="0.3">
      <c r="C831" s="9"/>
      <c r="O831" s="9"/>
      <c r="P831" s="1"/>
    </row>
    <row r="832" spans="3:16" x14ac:dyDescent="0.3">
      <c r="C832" s="9"/>
      <c r="O832" s="9"/>
      <c r="P832" s="1"/>
    </row>
    <row r="833" spans="3:16" x14ac:dyDescent="0.3">
      <c r="C833" s="9"/>
      <c r="O833" s="9"/>
      <c r="P833" s="1"/>
    </row>
    <row r="834" spans="3:16" x14ac:dyDescent="0.3">
      <c r="C834" s="9"/>
      <c r="O834" s="9"/>
      <c r="P834" s="1"/>
    </row>
    <row r="835" spans="3:16" x14ac:dyDescent="0.3">
      <c r="C835" s="9"/>
      <c r="O835" s="9"/>
      <c r="P835" s="1"/>
    </row>
    <row r="836" spans="3:16" x14ac:dyDescent="0.3">
      <c r="C836" s="9"/>
      <c r="O836" s="9"/>
      <c r="P836" s="1"/>
    </row>
    <row r="837" spans="3:16" x14ac:dyDescent="0.3">
      <c r="C837" s="9"/>
      <c r="O837" s="9"/>
      <c r="P837" s="1"/>
    </row>
    <row r="838" spans="3:16" x14ac:dyDescent="0.3">
      <c r="C838" s="9"/>
      <c r="O838" s="9"/>
      <c r="P838" s="1"/>
    </row>
    <row r="839" spans="3:16" x14ac:dyDescent="0.3">
      <c r="C839" s="9"/>
      <c r="O839" s="9"/>
      <c r="P839" s="1"/>
    </row>
    <row r="840" spans="3:16" x14ac:dyDescent="0.3">
      <c r="C840" s="9"/>
      <c r="O840" s="9"/>
      <c r="P840" s="1"/>
    </row>
    <row r="841" spans="3:16" x14ac:dyDescent="0.3">
      <c r="C841" s="9"/>
      <c r="O841" s="9"/>
      <c r="P841" s="1"/>
    </row>
    <row r="842" spans="3:16" x14ac:dyDescent="0.3">
      <c r="C842" s="9"/>
      <c r="O842" s="9"/>
      <c r="P842" s="1"/>
    </row>
    <row r="843" spans="3:16" x14ac:dyDescent="0.3">
      <c r="C843" s="9"/>
      <c r="O843" s="9"/>
      <c r="P843" s="1"/>
    </row>
    <row r="844" spans="3:16" x14ac:dyDescent="0.3">
      <c r="C844" s="9"/>
      <c r="O844" s="9"/>
      <c r="P844" s="1"/>
    </row>
    <row r="845" spans="3:16" x14ac:dyDescent="0.3">
      <c r="C845" s="9"/>
      <c r="O845" s="9"/>
      <c r="P845" s="1"/>
    </row>
    <row r="846" spans="3:16" x14ac:dyDescent="0.3">
      <c r="C846" s="9"/>
      <c r="O846" s="9"/>
      <c r="P846" s="1"/>
    </row>
    <row r="847" spans="3:16" x14ac:dyDescent="0.3">
      <c r="C847" s="9"/>
      <c r="O847" s="9"/>
      <c r="P847" s="1"/>
    </row>
    <row r="848" spans="3:16" x14ac:dyDescent="0.3">
      <c r="C848" s="9"/>
      <c r="O848" s="9"/>
      <c r="P848" s="1"/>
    </row>
    <row r="849" spans="3:16" x14ac:dyDescent="0.3">
      <c r="C849" s="9"/>
      <c r="O849" s="9"/>
      <c r="P849" s="1"/>
    </row>
    <row r="850" spans="3:16" x14ac:dyDescent="0.3">
      <c r="C850" s="9"/>
      <c r="O850" s="9"/>
      <c r="P850" s="1"/>
    </row>
    <row r="851" spans="3:16" x14ac:dyDescent="0.3">
      <c r="C851" s="9"/>
      <c r="O851" s="9"/>
      <c r="P851" s="1"/>
    </row>
    <row r="852" spans="3:16" x14ac:dyDescent="0.3">
      <c r="C852" s="9"/>
      <c r="O852" s="9"/>
      <c r="P852" s="1"/>
    </row>
    <row r="853" spans="3:16" x14ac:dyDescent="0.3">
      <c r="C853" s="9"/>
      <c r="O853" s="9"/>
      <c r="P853" s="1"/>
    </row>
    <row r="854" spans="3:16" x14ac:dyDescent="0.3">
      <c r="C854" s="9"/>
      <c r="O854" s="9"/>
      <c r="P854" s="1"/>
    </row>
    <row r="855" spans="3:16" x14ac:dyDescent="0.3">
      <c r="C855" s="9"/>
      <c r="O855" s="9"/>
      <c r="P855" s="1"/>
    </row>
    <row r="856" spans="3:16" x14ac:dyDescent="0.3">
      <c r="C856" s="9"/>
      <c r="O856" s="9"/>
      <c r="P856" s="1"/>
    </row>
    <row r="857" spans="3:16" x14ac:dyDescent="0.3">
      <c r="C857" s="9"/>
      <c r="O857" s="9"/>
      <c r="P857" s="1"/>
    </row>
    <row r="858" spans="3:16" x14ac:dyDescent="0.3">
      <c r="C858" s="9"/>
      <c r="O858" s="9"/>
      <c r="P858" s="1"/>
    </row>
    <row r="859" spans="3:16" x14ac:dyDescent="0.3">
      <c r="C859" s="9"/>
      <c r="O859" s="9"/>
      <c r="P859" s="1"/>
    </row>
    <row r="860" spans="3:16" x14ac:dyDescent="0.3">
      <c r="C860" s="9"/>
      <c r="O860" s="9"/>
      <c r="P860" s="1"/>
    </row>
    <row r="861" spans="3:16" x14ac:dyDescent="0.3">
      <c r="C861" s="9"/>
      <c r="O861" s="9"/>
      <c r="P861" s="1"/>
    </row>
    <row r="862" spans="3:16" x14ac:dyDescent="0.3">
      <c r="C862" s="9"/>
      <c r="O862" s="9"/>
      <c r="P862" s="1"/>
    </row>
    <row r="863" spans="3:16" x14ac:dyDescent="0.3">
      <c r="C863" s="9"/>
      <c r="O863" s="9"/>
      <c r="P863" s="1"/>
    </row>
    <row r="864" spans="3:16" x14ac:dyDescent="0.3">
      <c r="C864" s="9"/>
      <c r="O864" s="9"/>
      <c r="P864" s="1"/>
    </row>
    <row r="865" spans="3:16" x14ac:dyDescent="0.3">
      <c r="C865" s="9"/>
      <c r="O865" s="9"/>
      <c r="P865" s="1"/>
    </row>
    <row r="866" spans="3:16" x14ac:dyDescent="0.3">
      <c r="C866" s="9"/>
      <c r="O866" s="9"/>
      <c r="P866" s="1"/>
    </row>
    <row r="867" spans="3:16" x14ac:dyDescent="0.3">
      <c r="C867" s="9"/>
      <c r="O867" s="9"/>
      <c r="P867" s="1"/>
    </row>
    <row r="868" spans="3:16" x14ac:dyDescent="0.3">
      <c r="C868" s="9"/>
      <c r="O868" s="9"/>
      <c r="P868" s="1"/>
    </row>
    <row r="869" spans="3:16" x14ac:dyDescent="0.3">
      <c r="C869" s="9"/>
      <c r="O869" s="9"/>
      <c r="P869" s="1"/>
    </row>
    <row r="870" spans="3:16" x14ac:dyDescent="0.3">
      <c r="C870" s="9"/>
      <c r="O870" s="9"/>
      <c r="P870" s="1"/>
    </row>
    <row r="871" spans="3:16" x14ac:dyDescent="0.3">
      <c r="C871" s="9"/>
      <c r="O871" s="9"/>
      <c r="P871" s="1"/>
    </row>
    <row r="872" spans="3:16" x14ac:dyDescent="0.3">
      <c r="C872" s="9"/>
      <c r="O872" s="9"/>
      <c r="P872" s="1"/>
    </row>
    <row r="873" spans="3:16" x14ac:dyDescent="0.3">
      <c r="C873" s="9"/>
      <c r="O873" s="9"/>
      <c r="P873" s="1"/>
    </row>
    <row r="874" spans="3:16" x14ac:dyDescent="0.3">
      <c r="C874" s="9"/>
      <c r="O874" s="9"/>
      <c r="P874" s="1"/>
    </row>
    <row r="875" spans="3:16" x14ac:dyDescent="0.3">
      <c r="C875" s="9"/>
      <c r="O875" s="9"/>
      <c r="P875" s="1"/>
    </row>
    <row r="876" spans="3:16" x14ac:dyDescent="0.3">
      <c r="C876" s="9"/>
      <c r="O876" s="9"/>
      <c r="P876" s="1"/>
    </row>
    <row r="877" spans="3:16" x14ac:dyDescent="0.3">
      <c r="C877" s="9"/>
      <c r="O877" s="9"/>
      <c r="P877" s="1"/>
    </row>
    <row r="878" spans="3:16" x14ac:dyDescent="0.3">
      <c r="C878" s="9"/>
      <c r="O878" s="9"/>
      <c r="P878" s="1"/>
    </row>
    <row r="879" spans="3:16" x14ac:dyDescent="0.3">
      <c r="C879" s="9"/>
      <c r="O879" s="9"/>
      <c r="P879" s="1"/>
    </row>
    <row r="880" spans="3:16" x14ac:dyDescent="0.3">
      <c r="C880" s="9"/>
      <c r="O880" s="9"/>
      <c r="P880" s="1"/>
    </row>
    <row r="881" spans="3:16" x14ac:dyDescent="0.3">
      <c r="C881" s="9"/>
      <c r="O881" s="9"/>
      <c r="P881" s="1"/>
    </row>
    <row r="882" spans="3:16" x14ac:dyDescent="0.3">
      <c r="C882" s="9"/>
      <c r="O882" s="9"/>
      <c r="P882" s="1"/>
    </row>
    <row r="883" spans="3:16" x14ac:dyDescent="0.3">
      <c r="C883" s="9"/>
      <c r="O883" s="9"/>
      <c r="P883" s="1"/>
    </row>
    <row r="884" spans="3:16" x14ac:dyDescent="0.3">
      <c r="C884" s="9"/>
      <c r="O884" s="9"/>
      <c r="P884" s="1"/>
    </row>
    <row r="885" spans="3:16" x14ac:dyDescent="0.3">
      <c r="C885" s="9"/>
      <c r="O885" s="9"/>
      <c r="P885" s="1"/>
    </row>
    <row r="886" spans="3:16" x14ac:dyDescent="0.3">
      <c r="C886" s="9"/>
      <c r="O886" s="9"/>
      <c r="P886" s="1"/>
    </row>
    <row r="887" spans="3:16" x14ac:dyDescent="0.3">
      <c r="C887" s="9"/>
      <c r="O887" s="9"/>
      <c r="P887" s="1"/>
    </row>
    <row r="888" spans="3:16" x14ac:dyDescent="0.3">
      <c r="C888" s="9"/>
      <c r="O888" s="9"/>
      <c r="P888" s="1"/>
    </row>
    <row r="889" spans="3:16" x14ac:dyDescent="0.3">
      <c r="C889" s="9"/>
      <c r="O889" s="9"/>
      <c r="P889" s="1"/>
    </row>
    <row r="890" spans="3:16" x14ac:dyDescent="0.3">
      <c r="C890" s="9"/>
      <c r="O890" s="9"/>
      <c r="P890" s="1"/>
    </row>
    <row r="891" spans="3:16" x14ac:dyDescent="0.3">
      <c r="C891" s="9"/>
      <c r="O891" s="9"/>
      <c r="P891" s="1"/>
    </row>
    <row r="892" spans="3:16" x14ac:dyDescent="0.3">
      <c r="C892" s="9"/>
      <c r="O892" s="9"/>
      <c r="P892" s="1"/>
    </row>
    <row r="893" spans="3:16" x14ac:dyDescent="0.3">
      <c r="C893" s="9"/>
      <c r="O893" s="9"/>
      <c r="P893" s="1"/>
    </row>
    <row r="894" spans="3:16" x14ac:dyDescent="0.3">
      <c r="C894" s="9"/>
      <c r="O894" s="9"/>
      <c r="P894" s="1"/>
    </row>
    <row r="895" spans="3:16" x14ac:dyDescent="0.3">
      <c r="C895" s="9"/>
      <c r="O895" s="9"/>
      <c r="P895" s="1"/>
    </row>
    <row r="896" spans="3:16" x14ac:dyDescent="0.3">
      <c r="C896" s="9"/>
      <c r="O896" s="9"/>
      <c r="P896" s="1"/>
    </row>
    <row r="897" spans="3:16" x14ac:dyDescent="0.3">
      <c r="C897" s="9"/>
      <c r="O897" s="9"/>
      <c r="P897" s="1"/>
    </row>
    <row r="898" spans="3:16" x14ac:dyDescent="0.3">
      <c r="C898" s="9"/>
      <c r="O898" s="9"/>
      <c r="P898" s="1"/>
    </row>
    <row r="899" spans="3:16" x14ac:dyDescent="0.3">
      <c r="C899" s="9"/>
      <c r="O899" s="9"/>
      <c r="P899" s="1"/>
    </row>
    <row r="900" spans="3:16" x14ac:dyDescent="0.3">
      <c r="C900" s="9"/>
      <c r="O900" s="9"/>
      <c r="P900" s="1"/>
    </row>
    <row r="901" spans="3:16" x14ac:dyDescent="0.3">
      <c r="C901" s="9"/>
      <c r="O901" s="9"/>
      <c r="P901" s="1"/>
    </row>
    <row r="902" spans="3:16" x14ac:dyDescent="0.3">
      <c r="C902" s="9"/>
      <c r="O902" s="9"/>
      <c r="P902" s="1"/>
    </row>
    <row r="903" spans="3:16" x14ac:dyDescent="0.3">
      <c r="C903" s="9"/>
      <c r="O903" s="9"/>
      <c r="P903" s="1"/>
    </row>
    <row r="904" spans="3:16" x14ac:dyDescent="0.3">
      <c r="C904" s="9"/>
      <c r="O904" s="9"/>
      <c r="P904" s="1"/>
    </row>
    <row r="905" spans="3:16" x14ac:dyDescent="0.3">
      <c r="C905" s="9"/>
      <c r="O905" s="9"/>
      <c r="P905" s="1"/>
    </row>
    <row r="906" spans="3:16" x14ac:dyDescent="0.3">
      <c r="C906" s="9"/>
      <c r="O906" s="9"/>
      <c r="P906" s="1"/>
    </row>
    <row r="907" spans="3:16" x14ac:dyDescent="0.3">
      <c r="C907" s="9"/>
      <c r="O907" s="9"/>
      <c r="P907" s="1"/>
    </row>
    <row r="908" spans="3:16" x14ac:dyDescent="0.3">
      <c r="C908" s="9"/>
      <c r="O908" s="9"/>
      <c r="P908" s="1"/>
    </row>
    <row r="909" spans="3:16" x14ac:dyDescent="0.3">
      <c r="C909" s="9"/>
      <c r="O909" s="9"/>
      <c r="P909" s="1"/>
    </row>
    <row r="910" spans="3:16" x14ac:dyDescent="0.3">
      <c r="C910" s="9"/>
      <c r="O910" s="9"/>
      <c r="P910" s="1"/>
    </row>
    <row r="911" spans="3:16" x14ac:dyDescent="0.3">
      <c r="C911" s="9"/>
      <c r="O911" s="9"/>
      <c r="P911" s="1"/>
    </row>
    <row r="912" spans="3:16" x14ac:dyDescent="0.3">
      <c r="C912" s="9"/>
      <c r="O912" s="9"/>
      <c r="P912" s="1"/>
    </row>
    <row r="913" spans="3:16" x14ac:dyDescent="0.3">
      <c r="C913" s="9"/>
      <c r="O913" s="9"/>
      <c r="P913" s="1"/>
    </row>
    <row r="914" spans="3:16" x14ac:dyDescent="0.3">
      <c r="C914" s="9"/>
      <c r="O914" s="9"/>
      <c r="P914" s="1"/>
    </row>
    <row r="915" spans="3:16" x14ac:dyDescent="0.3">
      <c r="C915" s="9"/>
      <c r="O915" s="9"/>
      <c r="P915" s="1"/>
    </row>
    <row r="916" spans="3:16" x14ac:dyDescent="0.3">
      <c r="C916" s="9"/>
      <c r="O916" s="9"/>
      <c r="P916" s="1"/>
    </row>
    <row r="917" spans="3:16" x14ac:dyDescent="0.3">
      <c r="C917" s="9"/>
      <c r="O917" s="9"/>
      <c r="P917" s="1"/>
    </row>
    <row r="918" spans="3:16" x14ac:dyDescent="0.3">
      <c r="C918" s="9"/>
      <c r="O918" s="9"/>
      <c r="P918" s="1"/>
    </row>
    <row r="919" spans="3:16" x14ac:dyDescent="0.3">
      <c r="C919" s="9"/>
      <c r="O919" s="9"/>
      <c r="P919" s="1"/>
    </row>
    <row r="920" spans="3:16" x14ac:dyDescent="0.3">
      <c r="C920" s="9"/>
      <c r="O920" s="9"/>
      <c r="P920" s="1"/>
    </row>
    <row r="921" spans="3:16" x14ac:dyDescent="0.3">
      <c r="C921" s="9"/>
      <c r="O921" s="9"/>
      <c r="P921" s="1"/>
    </row>
    <row r="922" spans="3:16" x14ac:dyDescent="0.3">
      <c r="C922" s="9"/>
      <c r="O922" s="9"/>
      <c r="P922" s="1"/>
    </row>
    <row r="923" spans="3:16" x14ac:dyDescent="0.3">
      <c r="C923" s="9"/>
      <c r="O923" s="9"/>
      <c r="P923" s="1"/>
    </row>
    <row r="924" spans="3:16" x14ac:dyDescent="0.3">
      <c r="C924" s="9"/>
      <c r="O924" s="9"/>
      <c r="P924" s="1"/>
    </row>
    <row r="925" spans="3:16" x14ac:dyDescent="0.3">
      <c r="C925" s="9"/>
      <c r="O925" s="9"/>
      <c r="P925" s="1"/>
    </row>
    <row r="926" spans="3:16" x14ac:dyDescent="0.3">
      <c r="C926" s="9"/>
      <c r="O926" s="9"/>
      <c r="P926" s="1"/>
    </row>
    <row r="927" spans="3:16" x14ac:dyDescent="0.3">
      <c r="C927" s="9"/>
      <c r="O927" s="9"/>
      <c r="P927" s="1"/>
    </row>
    <row r="928" spans="3:16" x14ac:dyDescent="0.3">
      <c r="C928" s="9"/>
      <c r="O928" s="9"/>
      <c r="P928" s="1"/>
    </row>
    <row r="929" spans="3:16" x14ac:dyDescent="0.3">
      <c r="C929" s="9"/>
      <c r="O929" s="9"/>
      <c r="P929" s="1"/>
    </row>
    <row r="930" spans="3:16" x14ac:dyDescent="0.3">
      <c r="C930" s="9"/>
      <c r="O930" s="9"/>
      <c r="P930" s="1"/>
    </row>
    <row r="931" spans="3:16" x14ac:dyDescent="0.3">
      <c r="C931" s="9"/>
      <c r="O931" s="9"/>
      <c r="P931" s="1"/>
    </row>
    <row r="932" spans="3:16" x14ac:dyDescent="0.3">
      <c r="C932" s="9"/>
      <c r="O932" s="9"/>
      <c r="P932" s="1"/>
    </row>
    <row r="933" spans="3:16" x14ac:dyDescent="0.3">
      <c r="C933" s="9"/>
      <c r="O933" s="9"/>
      <c r="P933" s="1"/>
    </row>
    <row r="934" spans="3:16" x14ac:dyDescent="0.3">
      <c r="C934" s="9"/>
      <c r="O934" s="9"/>
      <c r="P934" s="1"/>
    </row>
    <row r="935" spans="3:16" x14ac:dyDescent="0.3">
      <c r="C935" s="9"/>
      <c r="O935" s="9"/>
      <c r="P935" s="1"/>
    </row>
    <row r="936" spans="3:16" x14ac:dyDescent="0.3">
      <c r="C936" s="9"/>
      <c r="O936" s="9"/>
      <c r="P936" s="1"/>
    </row>
    <row r="937" spans="3:16" x14ac:dyDescent="0.3">
      <c r="C937" s="9"/>
      <c r="O937" s="9"/>
      <c r="P937" s="1"/>
    </row>
    <row r="938" spans="3:16" x14ac:dyDescent="0.3">
      <c r="C938" s="9"/>
      <c r="O938" s="9"/>
      <c r="P938" s="1"/>
    </row>
    <row r="939" spans="3:16" x14ac:dyDescent="0.3">
      <c r="C939" s="9"/>
      <c r="O939" s="9"/>
      <c r="P939" s="1"/>
    </row>
    <row r="940" spans="3:16" x14ac:dyDescent="0.3">
      <c r="C940" s="9"/>
      <c r="O940" s="9"/>
      <c r="P940" s="1"/>
    </row>
    <row r="941" spans="3:16" x14ac:dyDescent="0.3">
      <c r="C941" s="9"/>
      <c r="O941" s="9"/>
      <c r="P941" s="1"/>
    </row>
    <row r="942" spans="3:16" x14ac:dyDescent="0.3">
      <c r="C942" s="9"/>
      <c r="O942" s="9"/>
      <c r="P942" s="1"/>
    </row>
    <row r="943" spans="3:16" x14ac:dyDescent="0.3">
      <c r="C943" s="9"/>
      <c r="O943" s="9"/>
      <c r="P943" s="1"/>
    </row>
    <row r="944" spans="3:16" x14ac:dyDescent="0.3">
      <c r="C944" s="9"/>
      <c r="O944" s="9"/>
      <c r="P944" s="1"/>
    </row>
    <row r="945" spans="3:16" x14ac:dyDescent="0.3">
      <c r="C945" s="9"/>
      <c r="O945" s="9"/>
      <c r="P945" s="1"/>
    </row>
    <row r="946" spans="3:16" x14ac:dyDescent="0.3">
      <c r="C946" s="9"/>
      <c r="O946" s="9"/>
      <c r="P946" s="1"/>
    </row>
    <row r="947" spans="3:16" x14ac:dyDescent="0.3">
      <c r="C947" s="9"/>
      <c r="O947" s="9"/>
      <c r="P947" s="1"/>
    </row>
    <row r="948" spans="3:16" x14ac:dyDescent="0.3">
      <c r="C948" s="9"/>
      <c r="O948" s="9"/>
      <c r="P948" s="1"/>
    </row>
    <row r="949" spans="3:16" x14ac:dyDescent="0.3">
      <c r="C949" s="9"/>
      <c r="O949" s="9"/>
      <c r="P949" s="1"/>
    </row>
    <row r="950" spans="3:16" x14ac:dyDescent="0.3">
      <c r="C950" s="9"/>
      <c r="O950" s="9"/>
      <c r="P950" s="1"/>
    </row>
    <row r="951" spans="3:16" x14ac:dyDescent="0.3">
      <c r="C951" s="9"/>
      <c r="O951" s="9"/>
      <c r="P951" s="1"/>
    </row>
    <row r="952" spans="3:16" x14ac:dyDescent="0.3">
      <c r="C952" s="9"/>
      <c r="O952" s="9"/>
      <c r="P952" s="1"/>
    </row>
    <row r="953" spans="3:16" x14ac:dyDescent="0.3">
      <c r="C953" s="9"/>
      <c r="O953" s="9"/>
      <c r="P953" s="1"/>
    </row>
    <row r="954" spans="3:16" x14ac:dyDescent="0.3">
      <c r="C954" s="9"/>
      <c r="O954" s="9"/>
      <c r="P954" s="1"/>
    </row>
    <row r="955" spans="3:16" x14ac:dyDescent="0.3">
      <c r="C955" s="9"/>
      <c r="O955" s="9"/>
      <c r="P955" s="1"/>
    </row>
    <row r="956" spans="3:16" x14ac:dyDescent="0.3">
      <c r="C956" s="9"/>
      <c r="O956" s="9"/>
      <c r="P956" s="1"/>
    </row>
    <row r="957" spans="3:16" x14ac:dyDescent="0.3">
      <c r="C957" s="9"/>
      <c r="O957" s="9"/>
      <c r="P957" s="1"/>
    </row>
    <row r="958" spans="3:16" x14ac:dyDescent="0.3">
      <c r="C958" s="9"/>
      <c r="O958" s="9"/>
      <c r="P958" s="1"/>
    </row>
    <row r="959" spans="3:16" x14ac:dyDescent="0.3">
      <c r="C959" s="9"/>
      <c r="O959" s="9"/>
      <c r="P959" s="1"/>
    </row>
    <row r="960" spans="3:16" x14ac:dyDescent="0.3">
      <c r="C960" s="9"/>
      <c r="O960" s="9"/>
      <c r="P960" s="1"/>
    </row>
    <row r="961" spans="3:16" x14ac:dyDescent="0.3">
      <c r="C961" s="9"/>
      <c r="O961" s="9"/>
      <c r="P961" s="1"/>
    </row>
    <row r="962" spans="3:16" x14ac:dyDescent="0.3">
      <c r="C962" s="9"/>
      <c r="O962" s="9"/>
      <c r="P962" s="1"/>
    </row>
    <row r="963" spans="3:16" x14ac:dyDescent="0.3">
      <c r="C963" s="9"/>
      <c r="O963" s="9"/>
      <c r="P963" s="1"/>
    </row>
    <row r="964" spans="3:16" x14ac:dyDescent="0.3">
      <c r="C964" s="9"/>
      <c r="O964" s="9"/>
      <c r="P964" s="1"/>
    </row>
    <row r="965" spans="3:16" x14ac:dyDescent="0.3">
      <c r="C965" s="9"/>
      <c r="O965" s="9"/>
      <c r="P965" s="1"/>
    </row>
    <row r="966" spans="3:16" x14ac:dyDescent="0.3">
      <c r="C966" s="9"/>
      <c r="O966" s="9"/>
      <c r="P966" s="1"/>
    </row>
    <row r="967" spans="3:16" x14ac:dyDescent="0.3">
      <c r="C967" s="9"/>
      <c r="O967" s="9"/>
      <c r="P967" s="1"/>
    </row>
    <row r="968" spans="3:16" x14ac:dyDescent="0.3">
      <c r="C968" s="9"/>
      <c r="O968" s="9"/>
      <c r="P968" s="1"/>
    </row>
    <row r="969" spans="3:16" x14ac:dyDescent="0.3">
      <c r="C969" s="9"/>
      <c r="O969" s="9"/>
      <c r="P969" s="1"/>
    </row>
    <row r="970" spans="3:16" x14ac:dyDescent="0.3">
      <c r="C970" s="9"/>
      <c r="O970" s="9"/>
      <c r="P970" s="1"/>
    </row>
    <row r="971" spans="3:16" x14ac:dyDescent="0.3">
      <c r="C971" s="9"/>
      <c r="O971" s="9"/>
      <c r="P971" s="1"/>
    </row>
    <row r="972" spans="3:16" x14ac:dyDescent="0.3">
      <c r="C972" s="9"/>
      <c r="O972" s="9"/>
      <c r="P972" s="1"/>
    </row>
    <row r="973" spans="3:16" x14ac:dyDescent="0.3">
      <c r="C973" s="9"/>
      <c r="O973" s="9"/>
      <c r="P973" s="1"/>
    </row>
    <row r="974" spans="3:16" x14ac:dyDescent="0.3">
      <c r="C974" s="9"/>
      <c r="O974" s="9"/>
      <c r="P974" s="1"/>
    </row>
    <row r="975" spans="3:16" x14ac:dyDescent="0.3">
      <c r="C975" s="9"/>
      <c r="O975" s="9"/>
      <c r="P975" s="1"/>
    </row>
    <row r="976" spans="3:16" x14ac:dyDescent="0.3">
      <c r="C976" s="9"/>
      <c r="O976" s="9"/>
      <c r="P976" s="1"/>
    </row>
    <row r="977" spans="3:16" x14ac:dyDescent="0.3">
      <c r="C977" s="9"/>
      <c r="O977" s="9"/>
      <c r="P977" s="1"/>
    </row>
    <row r="978" spans="3:16" x14ac:dyDescent="0.3">
      <c r="C978" s="9"/>
      <c r="O978" s="9"/>
      <c r="P978" s="1"/>
    </row>
    <row r="979" spans="3:16" x14ac:dyDescent="0.3">
      <c r="C979" s="9"/>
      <c r="O979" s="9"/>
      <c r="P979" s="1"/>
    </row>
    <row r="980" spans="3:16" x14ac:dyDescent="0.3">
      <c r="C980" s="9"/>
      <c r="O980" s="9"/>
      <c r="P980" s="1"/>
    </row>
    <row r="981" spans="3:16" x14ac:dyDescent="0.3">
      <c r="C981" s="9"/>
      <c r="O981" s="9"/>
      <c r="P981" s="1"/>
    </row>
    <row r="982" spans="3:16" x14ac:dyDescent="0.3">
      <c r="C982" s="9"/>
      <c r="O982" s="9"/>
      <c r="P982" s="1"/>
    </row>
    <row r="983" spans="3:16" x14ac:dyDescent="0.3">
      <c r="C983" s="9"/>
      <c r="O983" s="9"/>
      <c r="P983" s="1"/>
    </row>
    <row r="984" spans="3:16" x14ac:dyDescent="0.3">
      <c r="C984" s="9"/>
      <c r="O984" s="9"/>
      <c r="P984" s="1"/>
    </row>
    <row r="985" spans="3:16" x14ac:dyDescent="0.3">
      <c r="C985" s="9"/>
      <c r="O985" s="9"/>
      <c r="P985" s="1"/>
    </row>
    <row r="986" spans="3:16" x14ac:dyDescent="0.3">
      <c r="C986" s="9"/>
      <c r="O986" s="9"/>
      <c r="P986" s="1"/>
    </row>
    <row r="987" spans="3:16" x14ac:dyDescent="0.3">
      <c r="C987" s="9"/>
      <c r="O987" s="9"/>
      <c r="P987" s="1"/>
    </row>
    <row r="988" spans="3:16" x14ac:dyDescent="0.3">
      <c r="C988" s="9"/>
      <c r="O988" s="9"/>
      <c r="P988" s="1"/>
    </row>
    <row r="989" spans="3:16" x14ac:dyDescent="0.3">
      <c r="C989" s="9"/>
      <c r="O989" s="9"/>
      <c r="P989" s="1"/>
    </row>
    <row r="990" spans="3:16" x14ac:dyDescent="0.3">
      <c r="C990" s="9"/>
      <c r="O990" s="9"/>
      <c r="P990" s="1"/>
    </row>
    <row r="991" spans="3:16" x14ac:dyDescent="0.3">
      <c r="C991" s="9"/>
      <c r="O991" s="9"/>
      <c r="P991" s="1"/>
    </row>
    <row r="992" spans="3:16" x14ac:dyDescent="0.3">
      <c r="C992" s="9"/>
      <c r="O992" s="9"/>
      <c r="P992" s="1"/>
    </row>
    <row r="993" spans="3:16" x14ac:dyDescent="0.3">
      <c r="C993" s="9"/>
      <c r="O993" s="9"/>
      <c r="P993" s="1"/>
    </row>
    <row r="994" spans="3:16" x14ac:dyDescent="0.3">
      <c r="C994" s="9"/>
      <c r="O994" s="9"/>
      <c r="P994" s="1"/>
    </row>
    <row r="995" spans="3:16" x14ac:dyDescent="0.3">
      <c r="C995" s="9"/>
      <c r="O995" s="9"/>
      <c r="P995" s="1"/>
    </row>
    <row r="996" spans="3:16" x14ac:dyDescent="0.3">
      <c r="C996" s="9"/>
      <c r="O996" s="9"/>
      <c r="P996" s="1"/>
    </row>
    <row r="997" spans="3:16" x14ac:dyDescent="0.3">
      <c r="C997" s="9"/>
      <c r="O997" s="9"/>
      <c r="P997" s="1"/>
    </row>
    <row r="998" spans="3:16" x14ac:dyDescent="0.3">
      <c r="C998" s="9"/>
      <c r="O998" s="9"/>
      <c r="P998" s="1"/>
    </row>
    <row r="999" spans="3:16" x14ac:dyDescent="0.3">
      <c r="C999" s="9"/>
      <c r="O999" s="9"/>
      <c r="P999" s="1"/>
    </row>
    <row r="1000" spans="3:16" x14ac:dyDescent="0.3">
      <c r="C1000" s="9"/>
      <c r="O1000" s="9"/>
      <c r="P1000" s="1"/>
    </row>
    <row r="1001" spans="3:16" x14ac:dyDescent="0.3">
      <c r="C1001" s="9"/>
      <c r="O1001" s="9"/>
      <c r="P1001" s="1"/>
    </row>
    <row r="1002" spans="3:16" x14ac:dyDescent="0.3">
      <c r="C1002" s="9"/>
      <c r="O1002" s="9"/>
      <c r="P1002" s="1"/>
    </row>
    <row r="1003" spans="3:16" x14ac:dyDescent="0.3">
      <c r="C1003" s="9"/>
      <c r="O1003" s="9"/>
      <c r="P1003" s="1"/>
    </row>
    <row r="1004" spans="3:16" x14ac:dyDescent="0.3">
      <c r="C1004" s="9"/>
      <c r="O1004" s="9"/>
      <c r="P1004" s="1"/>
    </row>
    <row r="1005" spans="3:16" x14ac:dyDescent="0.3">
      <c r="C1005" s="9"/>
      <c r="O1005" s="9"/>
      <c r="P1005" s="1"/>
    </row>
    <row r="1006" spans="3:16" x14ac:dyDescent="0.3">
      <c r="C1006" s="9"/>
      <c r="O1006" s="9"/>
      <c r="P1006" s="1"/>
    </row>
    <row r="1007" spans="3:16" x14ac:dyDescent="0.3">
      <c r="C1007" s="9"/>
      <c r="O1007" s="9"/>
      <c r="P1007" s="1"/>
    </row>
    <row r="1008" spans="3:16" x14ac:dyDescent="0.3">
      <c r="C1008" s="9"/>
      <c r="O1008" s="9"/>
      <c r="P1008" s="1"/>
    </row>
    <row r="1009" spans="3:16" x14ac:dyDescent="0.3">
      <c r="C1009" s="9"/>
      <c r="O1009" s="9"/>
      <c r="P1009" s="1"/>
    </row>
    <row r="1010" spans="3:16" x14ac:dyDescent="0.3">
      <c r="C1010" s="9"/>
      <c r="O1010" s="9"/>
      <c r="P1010" s="1"/>
    </row>
    <row r="1011" spans="3:16" x14ac:dyDescent="0.3">
      <c r="C1011" s="9"/>
      <c r="O1011" s="9"/>
      <c r="P1011" s="1"/>
    </row>
    <row r="1012" spans="3:16" x14ac:dyDescent="0.3">
      <c r="C1012" s="9"/>
      <c r="O1012" s="9"/>
      <c r="P1012" s="1"/>
    </row>
    <row r="1013" spans="3:16" x14ac:dyDescent="0.3">
      <c r="C1013" s="9"/>
      <c r="O1013" s="9"/>
      <c r="P1013" s="1"/>
    </row>
    <row r="1014" spans="3:16" x14ac:dyDescent="0.3">
      <c r="C1014" s="9"/>
      <c r="O1014" s="9"/>
      <c r="P1014" s="1"/>
    </row>
    <row r="1015" spans="3:16" x14ac:dyDescent="0.3">
      <c r="C1015" s="9"/>
      <c r="O1015" s="9"/>
      <c r="P1015" s="1"/>
    </row>
    <row r="1016" spans="3:16" x14ac:dyDescent="0.3">
      <c r="C1016" s="9"/>
      <c r="O1016" s="9"/>
      <c r="P1016" s="1"/>
    </row>
    <row r="1017" spans="3:16" x14ac:dyDescent="0.3">
      <c r="C1017" s="9"/>
      <c r="O1017" s="9"/>
      <c r="P1017" s="1"/>
    </row>
    <row r="1018" spans="3:16" x14ac:dyDescent="0.3">
      <c r="C1018" s="9"/>
      <c r="O1018" s="9"/>
      <c r="P1018" s="1"/>
    </row>
    <row r="1019" spans="3:16" x14ac:dyDescent="0.3">
      <c r="C1019" s="9"/>
      <c r="O1019" s="9"/>
      <c r="P1019" s="1"/>
    </row>
    <row r="1020" spans="3:16" x14ac:dyDescent="0.3">
      <c r="C1020" s="9"/>
      <c r="O1020" s="9"/>
      <c r="P1020" s="1"/>
    </row>
    <row r="1021" spans="3:16" x14ac:dyDescent="0.3">
      <c r="C1021" s="9"/>
      <c r="O1021" s="9"/>
      <c r="P1021" s="1"/>
    </row>
    <row r="1022" spans="3:16" x14ac:dyDescent="0.3">
      <c r="C1022" s="9"/>
      <c r="O1022" s="9"/>
      <c r="P1022" s="1"/>
    </row>
    <row r="1023" spans="3:16" x14ac:dyDescent="0.3">
      <c r="C1023" s="9"/>
      <c r="O1023" s="9"/>
      <c r="P1023" s="1"/>
    </row>
    <row r="1024" spans="3:16" x14ac:dyDescent="0.3">
      <c r="C1024" s="9"/>
      <c r="O1024" s="9"/>
      <c r="P1024" s="1"/>
    </row>
    <row r="1025" spans="3:16" x14ac:dyDescent="0.3">
      <c r="C1025" s="9"/>
      <c r="O1025" s="9"/>
      <c r="P1025" s="1"/>
    </row>
    <row r="1026" spans="3:16" x14ac:dyDescent="0.3">
      <c r="C1026" s="9"/>
      <c r="O1026" s="9"/>
      <c r="P1026" s="1"/>
    </row>
    <row r="1027" spans="3:16" x14ac:dyDescent="0.3">
      <c r="C1027" s="9"/>
      <c r="O1027" s="9"/>
      <c r="P1027" s="1"/>
    </row>
    <row r="1028" spans="3:16" x14ac:dyDescent="0.3">
      <c r="C1028" s="9"/>
      <c r="O1028" s="9"/>
      <c r="P1028" s="1"/>
    </row>
    <row r="1029" spans="3:16" x14ac:dyDescent="0.3">
      <c r="C1029" s="9"/>
      <c r="O1029" s="9"/>
      <c r="P1029" s="1"/>
    </row>
    <row r="1030" spans="3:16" x14ac:dyDescent="0.3">
      <c r="C1030" s="9"/>
      <c r="O1030" s="9"/>
      <c r="P1030" s="1"/>
    </row>
    <row r="1031" spans="3:16" x14ac:dyDescent="0.3">
      <c r="C1031" s="9"/>
      <c r="O1031" s="9"/>
      <c r="P1031" s="1"/>
    </row>
    <row r="1032" spans="3:16" x14ac:dyDescent="0.3">
      <c r="C1032" s="9"/>
      <c r="O1032" s="9"/>
      <c r="P1032" s="1"/>
    </row>
    <row r="1033" spans="3:16" x14ac:dyDescent="0.3">
      <c r="C1033" s="9"/>
      <c r="O1033" s="9"/>
      <c r="P1033" s="1"/>
    </row>
    <row r="1034" spans="3:16" x14ac:dyDescent="0.3">
      <c r="C1034" s="9"/>
      <c r="O1034" s="9"/>
      <c r="P1034" s="1"/>
    </row>
    <row r="1035" spans="3:16" x14ac:dyDescent="0.3">
      <c r="C1035" s="9"/>
      <c r="O1035" s="9"/>
      <c r="P1035" s="1"/>
    </row>
    <row r="1036" spans="3:16" x14ac:dyDescent="0.3">
      <c r="C1036" s="9"/>
      <c r="O1036" s="9"/>
      <c r="P1036" s="1"/>
    </row>
    <row r="1037" spans="3:16" x14ac:dyDescent="0.3">
      <c r="C1037" s="9"/>
      <c r="O1037" s="9"/>
      <c r="P1037" s="1"/>
    </row>
    <row r="1038" spans="3:16" x14ac:dyDescent="0.3">
      <c r="C1038" s="9"/>
      <c r="O1038" s="9"/>
      <c r="P1038" s="1"/>
    </row>
    <row r="1039" spans="3:16" x14ac:dyDescent="0.3">
      <c r="C1039" s="9"/>
      <c r="O1039" s="9"/>
      <c r="P1039" s="1"/>
    </row>
    <row r="1040" spans="3:16" x14ac:dyDescent="0.3">
      <c r="C1040" s="9"/>
      <c r="O1040" s="9"/>
      <c r="P1040" s="1"/>
    </row>
    <row r="1041" spans="3:16" x14ac:dyDescent="0.3">
      <c r="C1041" s="9"/>
      <c r="O1041" s="9"/>
      <c r="P1041" s="1"/>
    </row>
    <row r="1042" spans="3:16" x14ac:dyDescent="0.3">
      <c r="C1042" s="9"/>
      <c r="O1042" s="9"/>
      <c r="P1042" s="1"/>
    </row>
    <row r="1043" spans="3:16" x14ac:dyDescent="0.3">
      <c r="C1043" s="9"/>
      <c r="O1043" s="9"/>
      <c r="P1043" s="1"/>
    </row>
    <row r="1044" spans="3:16" x14ac:dyDescent="0.3">
      <c r="C1044" s="9"/>
      <c r="O1044" s="9"/>
      <c r="P1044" s="1"/>
    </row>
    <row r="1045" spans="3:16" x14ac:dyDescent="0.3">
      <c r="C1045" s="9"/>
      <c r="O1045" s="9"/>
      <c r="P1045" s="1"/>
    </row>
    <row r="1046" spans="3:16" x14ac:dyDescent="0.3">
      <c r="C1046" s="9"/>
      <c r="O1046" s="9"/>
      <c r="P1046" s="1"/>
    </row>
    <row r="1047" spans="3:16" x14ac:dyDescent="0.3">
      <c r="C1047" s="9"/>
      <c r="O1047" s="9"/>
      <c r="P1047" s="1"/>
    </row>
    <row r="1048" spans="3:16" x14ac:dyDescent="0.3">
      <c r="C1048" s="9"/>
      <c r="O1048" s="9"/>
      <c r="P1048" s="1"/>
    </row>
    <row r="1049" spans="3:16" x14ac:dyDescent="0.3">
      <c r="C1049" s="9"/>
      <c r="O1049" s="9"/>
      <c r="P1049" s="1"/>
    </row>
    <row r="1050" spans="3:16" x14ac:dyDescent="0.3">
      <c r="C1050" s="9"/>
      <c r="O1050" s="9"/>
      <c r="P1050" s="1"/>
    </row>
    <row r="1051" spans="3:16" x14ac:dyDescent="0.3">
      <c r="C1051" s="9"/>
      <c r="O1051" s="9"/>
      <c r="P1051" s="1"/>
    </row>
    <row r="1052" spans="3:16" x14ac:dyDescent="0.3">
      <c r="C1052" s="9"/>
      <c r="O1052" s="9"/>
      <c r="P1052" s="1"/>
    </row>
    <row r="1053" spans="3:16" x14ac:dyDescent="0.3">
      <c r="C1053" s="9"/>
      <c r="O1053" s="9"/>
      <c r="P1053" s="1"/>
    </row>
    <row r="1054" spans="3:16" x14ac:dyDescent="0.3">
      <c r="C1054" s="9"/>
      <c r="O1054" s="9"/>
      <c r="P1054" s="1"/>
    </row>
    <row r="1055" spans="3:16" x14ac:dyDescent="0.3">
      <c r="C1055" s="9"/>
      <c r="O1055" s="9"/>
      <c r="P1055" s="1"/>
    </row>
    <row r="1056" spans="3:16" x14ac:dyDescent="0.3">
      <c r="C1056" s="9"/>
      <c r="O1056" s="9"/>
      <c r="P1056" s="1"/>
    </row>
    <row r="1057" spans="3:16" x14ac:dyDescent="0.3">
      <c r="C1057" s="9"/>
      <c r="O1057" s="9"/>
      <c r="P1057" s="1"/>
    </row>
    <row r="1058" spans="3:16" x14ac:dyDescent="0.3">
      <c r="C1058" s="9"/>
      <c r="O1058" s="9"/>
      <c r="P1058" s="1"/>
    </row>
    <row r="1059" spans="3:16" x14ac:dyDescent="0.3">
      <c r="C1059" s="9"/>
      <c r="O1059" s="9"/>
      <c r="P1059" s="1"/>
    </row>
    <row r="1060" spans="3:16" x14ac:dyDescent="0.3">
      <c r="C1060" s="9"/>
      <c r="O1060" s="9"/>
      <c r="P1060" s="1"/>
    </row>
    <row r="1061" spans="3:16" x14ac:dyDescent="0.3">
      <c r="C1061" s="9"/>
      <c r="O1061" s="9"/>
      <c r="P1061" s="1"/>
    </row>
    <row r="1062" spans="3:16" x14ac:dyDescent="0.3">
      <c r="C1062" s="9"/>
      <c r="O1062" s="9"/>
      <c r="P1062" s="1"/>
    </row>
    <row r="1063" spans="3:16" x14ac:dyDescent="0.3">
      <c r="C1063" s="9"/>
      <c r="O1063" s="9"/>
      <c r="P1063" s="1"/>
    </row>
    <row r="1064" spans="3:16" x14ac:dyDescent="0.3">
      <c r="C1064" s="9"/>
      <c r="O1064" s="9"/>
      <c r="P1064" s="1"/>
    </row>
    <row r="1065" spans="3:16" x14ac:dyDescent="0.3">
      <c r="C1065" s="9"/>
      <c r="O1065" s="9"/>
      <c r="P1065" s="1"/>
    </row>
    <row r="1066" spans="3:16" x14ac:dyDescent="0.3">
      <c r="C1066" s="9"/>
      <c r="O1066" s="9"/>
      <c r="P1066" s="1"/>
    </row>
    <row r="1067" spans="3:16" x14ac:dyDescent="0.3">
      <c r="C1067" s="9"/>
      <c r="O1067" s="9"/>
      <c r="P1067" s="1"/>
    </row>
    <row r="1068" spans="3:16" x14ac:dyDescent="0.3">
      <c r="C1068" s="9"/>
      <c r="O1068" s="9"/>
      <c r="P1068" s="1"/>
    </row>
    <row r="1069" spans="3:16" x14ac:dyDescent="0.3">
      <c r="C1069" s="9"/>
      <c r="O1069" s="9"/>
      <c r="P1069" s="1"/>
    </row>
    <row r="1070" spans="3:16" x14ac:dyDescent="0.3">
      <c r="C1070" s="9"/>
      <c r="O1070" s="9"/>
      <c r="P1070" s="1"/>
    </row>
    <row r="1071" spans="3:16" x14ac:dyDescent="0.3">
      <c r="C1071" s="9"/>
      <c r="O1071" s="9"/>
      <c r="P1071" s="1"/>
    </row>
    <row r="1072" spans="3:16" x14ac:dyDescent="0.3">
      <c r="C1072" s="9"/>
      <c r="O1072" s="9"/>
      <c r="P1072" s="1"/>
    </row>
    <row r="1073" spans="3:16" x14ac:dyDescent="0.3">
      <c r="C1073" s="9"/>
      <c r="O1073" s="9"/>
      <c r="P1073" s="1"/>
    </row>
    <row r="1074" spans="3:16" x14ac:dyDescent="0.3">
      <c r="C1074" s="9"/>
      <c r="O1074" s="9"/>
      <c r="P1074" s="1"/>
    </row>
    <row r="1075" spans="3:16" x14ac:dyDescent="0.3">
      <c r="C1075" s="9"/>
      <c r="O1075" s="9"/>
      <c r="P1075" s="1"/>
    </row>
    <row r="1076" spans="3:16" x14ac:dyDescent="0.3">
      <c r="C1076" s="9"/>
      <c r="O1076" s="9"/>
      <c r="P1076" s="1"/>
    </row>
    <row r="1077" spans="3:16" x14ac:dyDescent="0.3">
      <c r="C1077" s="9"/>
      <c r="O1077" s="9"/>
      <c r="P1077" s="1"/>
    </row>
    <row r="1078" spans="3:16" x14ac:dyDescent="0.3">
      <c r="C1078" s="9"/>
      <c r="O1078" s="9"/>
      <c r="P1078" s="1"/>
    </row>
    <row r="1079" spans="3:16" x14ac:dyDescent="0.3">
      <c r="C1079" s="9"/>
      <c r="O1079" s="9"/>
      <c r="P1079" s="1"/>
    </row>
    <row r="1080" spans="3:16" x14ac:dyDescent="0.3">
      <c r="C1080" s="9"/>
      <c r="O1080" s="9"/>
      <c r="P1080" s="1"/>
    </row>
    <row r="1081" spans="3:16" x14ac:dyDescent="0.3">
      <c r="C1081" s="9"/>
      <c r="O1081" s="9"/>
      <c r="P1081" s="1"/>
    </row>
    <row r="1082" spans="3:16" x14ac:dyDescent="0.3">
      <c r="C1082" s="9"/>
      <c r="O1082" s="9"/>
      <c r="P1082" s="1"/>
    </row>
    <row r="1083" spans="3:16" x14ac:dyDescent="0.3">
      <c r="C1083" s="9"/>
      <c r="O1083" s="9"/>
      <c r="P1083" s="1"/>
    </row>
    <row r="1084" spans="3:16" x14ac:dyDescent="0.3">
      <c r="C1084" s="9"/>
      <c r="O1084" s="9"/>
      <c r="P1084" s="1"/>
    </row>
    <row r="1085" spans="3:16" x14ac:dyDescent="0.3">
      <c r="C1085" s="9"/>
      <c r="O1085" s="9"/>
      <c r="P1085" s="1"/>
    </row>
    <row r="1086" spans="3:16" x14ac:dyDescent="0.3">
      <c r="C1086" s="9"/>
      <c r="O1086" s="9"/>
      <c r="P1086" s="1"/>
    </row>
    <row r="1087" spans="3:16" x14ac:dyDescent="0.3">
      <c r="C1087" s="9"/>
      <c r="O1087" s="9"/>
      <c r="P1087" s="1"/>
    </row>
    <row r="1088" spans="3:16" x14ac:dyDescent="0.3">
      <c r="C1088" s="9"/>
      <c r="O1088" s="9"/>
      <c r="P1088" s="1"/>
    </row>
    <row r="1089" spans="3:16" x14ac:dyDescent="0.3">
      <c r="C1089" s="9"/>
      <c r="O1089" s="9"/>
      <c r="P1089" s="1"/>
    </row>
    <row r="1090" spans="3:16" x14ac:dyDescent="0.3">
      <c r="C1090" s="9"/>
      <c r="O1090" s="9"/>
      <c r="P1090" s="1"/>
    </row>
    <row r="1091" spans="3:16" x14ac:dyDescent="0.3">
      <c r="C1091" s="9"/>
      <c r="O1091" s="9"/>
      <c r="P1091" s="1"/>
    </row>
    <row r="1092" spans="3:16" x14ac:dyDescent="0.3">
      <c r="C1092" s="9"/>
      <c r="O1092" s="9"/>
      <c r="P1092" s="1"/>
    </row>
    <row r="1093" spans="3:16" x14ac:dyDescent="0.3">
      <c r="C1093" s="9"/>
      <c r="O1093" s="9"/>
      <c r="P1093" s="1"/>
    </row>
    <row r="1094" spans="3:16" x14ac:dyDescent="0.3">
      <c r="C1094" s="9"/>
      <c r="O1094" s="9"/>
      <c r="P1094" s="1"/>
    </row>
    <row r="1095" spans="3:16" x14ac:dyDescent="0.3">
      <c r="C1095" s="9"/>
      <c r="O1095" s="9"/>
      <c r="P1095" s="1"/>
    </row>
    <row r="1096" spans="3:16" x14ac:dyDescent="0.3">
      <c r="C1096" s="9"/>
      <c r="O1096" s="9"/>
      <c r="P1096" s="1"/>
    </row>
    <row r="1097" spans="3:16" x14ac:dyDescent="0.3">
      <c r="C1097" s="9"/>
      <c r="O1097" s="9"/>
      <c r="P1097" s="1"/>
    </row>
    <row r="1098" spans="3:16" x14ac:dyDescent="0.3">
      <c r="C1098" s="9"/>
      <c r="O1098" s="9"/>
      <c r="P1098" s="1"/>
    </row>
    <row r="1099" spans="3:16" x14ac:dyDescent="0.3">
      <c r="C1099" s="9"/>
      <c r="O1099" s="9"/>
      <c r="P1099" s="1"/>
    </row>
    <row r="1100" spans="3:16" x14ac:dyDescent="0.3">
      <c r="C1100" s="9"/>
      <c r="O1100" s="9"/>
      <c r="P1100" s="1"/>
    </row>
    <row r="1101" spans="3:16" x14ac:dyDescent="0.3">
      <c r="C1101" s="9"/>
      <c r="O1101" s="9"/>
      <c r="P1101" s="1"/>
    </row>
    <row r="1102" spans="3:16" x14ac:dyDescent="0.3">
      <c r="C1102" s="9"/>
      <c r="O1102" s="9"/>
      <c r="P1102" s="1"/>
    </row>
    <row r="1103" spans="3:16" x14ac:dyDescent="0.3">
      <c r="C1103" s="9"/>
      <c r="O1103" s="9"/>
      <c r="P1103" s="1"/>
    </row>
    <row r="1104" spans="3:16" x14ac:dyDescent="0.3">
      <c r="C1104" s="9"/>
      <c r="O1104" s="9"/>
      <c r="P1104" s="1"/>
    </row>
    <row r="1105" spans="3:16" x14ac:dyDescent="0.3">
      <c r="C1105" s="9"/>
      <c r="O1105" s="9"/>
      <c r="P1105" s="1"/>
    </row>
    <row r="1106" spans="3:16" x14ac:dyDescent="0.3">
      <c r="C1106" s="9"/>
      <c r="O1106" s="9"/>
      <c r="P1106" s="1"/>
    </row>
    <row r="1107" spans="3:16" x14ac:dyDescent="0.3">
      <c r="C1107" s="9"/>
      <c r="O1107" s="9"/>
      <c r="P1107" s="1"/>
    </row>
    <row r="1108" spans="3:16" x14ac:dyDescent="0.3">
      <c r="C1108" s="9"/>
      <c r="O1108" s="9"/>
      <c r="P1108" s="1"/>
    </row>
    <row r="1109" spans="3:16" x14ac:dyDescent="0.3">
      <c r="C1109" s="9"/>
      <c r="O1109" s="9"/>
      <c r="P1109" s="1"/>
    </row>
    <row r="1110" spans="3:16" x14ac:dyDescent="0.3">
      <c r="C1110" s="9"/>
      <c r="O1110" s="9"/>
      <c r="P1110" s="1"/>
    </row>
    <row r="1111" spans="3:16" x14ac:dyDescent="0.3">
      <c r="C1111" s="9"/>
      <c r="O1111" s="9"/>
      <c r="P1111" s="1"/>
    </row>
    <row r="1112" spans="3:16" x14ac:dyDescent="0.3">
      <c r="C1112" s="9"/>
      <c r="O1112" s="9"/>
      <c r="P1112" s="1"/>
    </row>
    <row r="1113" spans="3:16" x14ac:dyDescent="0.3">
      <c r="C1113" s="9"/>
      <c r="O1113" s="9"/>
      <c r="P1113" s="1"/>
    </row>
    <row r="1114" spans="3:16" x14ac:dyDescent="0.3">
      <c r="C1114" s="9"/>
      <c r="O1114" s="9"/>
      <c r="P1114" s="1"/>
    </row>
    <row r="1115" spans="3:16" x14ac:dyDescent="0.3">
      <c r="C1115" s="9"/>
      <c r="O1115" s="9"/>
      <c r="P1115" s="1"/>
    </row>
    <row r="1116" spans="3:16" x14ac:dyDescent="0.3">
      <c r="C1116" s="9"/>
      <c r="O1116" s="9"/>
      <c r="P1116" s="1"/>
    </row>
    <row r="1117" spans="3:16" x14ac:dyDescent="0.3">
      <c r="C1117" s="9"/>
      <c r="O1117" s="9"/>
      <c r="P1117" s="1"/>
    </row>
    <row r="1118" spans="3:16" x14ac:dyDescent="0.3">
      <c r="C1118" s="9"/>
      <c r="O1118" s="9"/>
      <c r="P1118" s="1"/>
    </row>
    <row r="1119" spans="3:16" x14ac:dyDescent="0.3">
      <c r="C1119" s="9"/>
      <c r="O1119" s="9"/>
      <c r="P1119" s="1"/>
    </row>
    <row r="1120" spans="3:16" x14ac:dyDescent="0.3">
      <c r="C1120" s="9"/>
      <c r="O1120" s="9"/>
      <c r="P1120" s="1"/>
    </row>
    <row r="1121" spans="3:16" x14ac:dyDescent="0.3">
      <c r="C1121" s="9"/>
      <c r="O1121" s="9"/>
      <c r="P1121" s="1"/>
    </row>
    <row r="1122" spans="3:16" x14ac:dyDescent="0.3">
      <c r="C1122" s="9"/>
      <c r="O1122" s="9"/>
      <c r="P1122" s="1"/>
    </row>
    <row r="1123" spans="3:16" x14ac:dyDescent="0.3">
      <c r="C1123" s="9"/>
      <c r="O1123" s="9"/>
      <c r="P1123" s="1"/>
    </row>
    <row r="1124" spans="3:16" x14ac:dyDescent="0.3">
      <c r="C1124" s="9"/>
      <c r="O1124" s="9"/>
      <c r="P1124" s="1"/>
    </row>
    <row r="1125" spans="3:16" x14ac:dyDescent="0.3">
      <c r="C1125" s="9"/>
      <c r="O1125" s="9"/>
      <c r="P1125" s="1"/>
    </row>
    <row r="1126" spans="3:16" x14ac:dyDescent="0.3">
      <c r="C1126" s="9"/>
      <c r="O1126" s="9"/>
      <c r="P1126" s="1"/>
    </row>
    <row r="1127" spans="3:16" x14ac:dyDescent="0.3">
      <c r="C1127" s="9"/>
      <c r="O1127" s="9"/>
      <c r="P1127" s="1"/>
    </row>
    <row r="1128" spans="3:16" x14ac:dyDescent="0.3">
      <c r="C1128" s="9"/>
      <c r="O1128" s="9"/>
      <c r="P1128" s="1"/>
    </row>
    <row r="1129" spans="3:16" x14ac:dyDescent="0.3">
      <c r="C1129" s="9"/>
      <c r="O1129" s="9"/>
      <c r="P1129" s="1"/>
    </row>
    <row r="1130" spans="3:16" x14ac:dyDescent="0.3">
      <c r="C1130" s="9"/>
      <c r="O1130" s="9"/>
      <c r="P1130" s="1"/>
    </row>
    <row r="1131" spans="3:16" x14ac:dyDescent="0.3">
      <c r="C1131" s="9"/>
      <c r="O1131" s="9"/>
      <c r="P1131" s="1"/>
    </row>
    <row r="1132" spans="3:16" x14ac:dyDescent="0.3">
      <c r="C1132" s="9"/>
      <c r="O1132" s="9"/>
      <c r="P1132" s="1"/>
    </row>
    <row r="1133" spans="3:16" x14ac:dyDescent="0.3">
      <c r="C1133" s="9"/>
      <c r="O1133" s="9"/>
      <c r="P1133" s="1"/>
    </row>
    <row r="1134" spans="3:16" x14ac:dyDescent="0.3">
      <c r="C1134" s="9"/>
      <c r="O1134" s="9"/>
      <c r="P1134" s="1"/>
    </row>
    <row r="1135" spans="3:16" x14ac:dyDescent="0.3">
      <c r="C1135" s="9"/>
      <c r="O1135" s="9"/>
      <c r="P1135" s="1"/>
    </row>
    <row r="1136" spans="3:16" x14ac:dyDescent="0.3">
      <c r="C1136" s="9"/>
      <c r="O1136" s="9"/>
      <c r="P1136" s="1"/>
    </row>
    <row r="1137" spans="3:16" x14ac:dyDescent="0.3">
      <c r="C1137" s="9"/>
      <c r="O1137" s="9"/>
      <c r="P1137" s="1"/>
    </row>
    <row r="1138" spans="3:16" x14ac:dyDescent="0.3">
      <c r="C1138" s="9"/>
      <c r="O1138" s="9"/>
      <c r="P1138" s="1"/>
    </row>
    <row r="1139" spans="3:16" x14ac:dyDescent="0.3">
      <c r="C1139" s="9"/>
      <c r="O1139" s="9"/>
      <c r="P1139" s="1"/>
    </row>
    <row r="1140" spans="3:16" x14ac:dyDescent="0.3">
      <c r="C1140" s="9"/>
      <c r="O1140" s="9"/>
      <c r="P1140" s="1"/>
    </row>
    <row r="1141" spans="3:16" x14ac:dyDescent="0.3">
      <c r="C1141" s="9"/>
      <c r="O1141" s="9"/>
      <c r="P1141" s="1"/>
    </row>
    <row r="1142" spans="3:16" x14ac:dyDescent="0.3">
      <c r="C1142" s="9"/>
      <c r="O1142" s="9"/>
      <c r="P1142" s="1"/>
    </row>
    <row r="1143" spans="3:16" x14ac:dyDescent="0.3">
      <c r="C1143" s="9"/>
      <c r="O1143" s="9"/>
      <c r="P1143" s="1"/>
    </row>
    <row r="1144" spans="3:16" x14ac:dyDescent="0.3">
      <c r="C1144" s="9"/>
      <c r="O1144" s="9"/>
      <c r="P1144" s="1"/>
    </row>
    <row r="1145" spans="3:16" x14ac:dyDescent="0.3">
      <c r="C1145" s="9"/>
      <c r="O1145" s="9"/>
      <c r="P1145" s="1"/>
    </row>
    <row r="1146" spans="3:16" x14ac:dyDescent="0.3">
      <c r="C1146" s="9"/>
      <c r="O1146" s="9"/>
      <c r="P1146" s="1"/>
    </row>
    <row r="1147" spans="3:16" x14ac:dyDescent="0.3">
      <c r="C1147" s="9"/>
      <c r="O1147" s="9"/>
      <c r="P1147" s="1"/>
    </row>
    <row r="1148" spans="3:16" x14ac:dyDescent="0.3">
      <c r="C1148" s="9"/>
      <c r="O1148" s="9"/>
      <c r="P1148" s="1"/>
    </row>
    <row r="1149" spans="3:16" x14ac:dyDescent="0.3">
      <c r="C1149" s="9"/>
      <c r="O1149" s="9"/>
      <c r="P1149" s="1"/>
    </row>
    <row r="1150" spans="3:16" x14ac:dyDescent="0.3">
      <c r="C1150" s="9"/>
      <c r="O1150" s="9"/>
      <c r="P1150" s="1"/>
    </row>
    <row r="1151" spans="3:16" x14ac:dyDescent="0.3">
      <c r="C1151" s="9"/>
      <c r="O1151" s="9"/>
      <c r="P1151" s="1"/>
    </row>
    <row r="1152" spans="3:16" x14ac:dyDescent="0.3">
      <c r="C1152" s="9"/>
      <c r="O1152" s="9"/>
      <c r="P1152" s="1"/>
    </row>
    <row r="1153" spans="3:16" x14ac:dyDescent="0.3">
      <c r="C1153" s="9"/>
      <c r="O1153" s="9"/>
      <c r="P1153" s="1"/>
    </row>
    <row r="1154" spans="3:16" x14ac:dyDescent="0.3">
      <c r="C1154" s="9"/>
      <c r="O1154" s="9"/>
      <c r="P1154" s="1"/>
    </row>
    <row r="1155" spans="3:16" x14ac:dyDescent="0.3">
      <c r="C1155" s="9"/>
      <c r="O1155" s="9"/>
      <c r="P1155" s="1"/>
    </row>
    <row r="1156" spans="3:16" x14ac:dyDescent="0.3">
      <c r="C1156" s="9"/>
      <c r="O1156" s="9"/>
      <c r="P1156" s="1"/>
    </row>
    <row r="1157" spans="3:16" x14ac:dyDescent="0.3">
      <c r="C1157" s="9"/>
      <c r="O1157" s="9"/>
      <c r="P1157" s="1"/>
    </row>
    <row r="1158" spans="3:16" x14ac:dyDescent="0.3">
      <c r="C1158" s="9"/>
      <c r="O1158" s="9"/>
      <c r="P1158" s="1"/>
    </row>
    <row r="1159" spans="3:16" x14ac:dyDescent="0.3">
      <c r="C1159" s="9"/>
      <c r="O1159" s="9"/>
      <c r="P1159" s="1"/>
    </row>
    <row r="1160" spans="3:16" x14ac:dyDescent="0.3">
      <c r="C1160" s="9"/>
      <c r="O1160" s="9"/>
      <c r="P1160" s="1"/>
    </row>
    <row r="1161" spans="3:16" x14ac:dyDescent="0.3">
      <c r="C1161" s="9"/>
      <c r="O1161" s="9"/>
      <c r="P1161" s="1"/>
    </row>
    <row r="1162" spans="3:16" x14ac:dyDescent="0.3">
      <c r="C1162" s="9"/>
      <c r="O1162" s="9"/>
      <c r="P1162" s="1"/>
    </row>
    <row r="1163" spans="3:16" x14ac:dyDescent="0.3">
      <c r="C1163" s="9"/>
      <c r="O1163" s="9"/>
      <c r="P1163" s="1"/>
    </row>
    <row r="1164" spans="3:16" x14ac:dyDescent="0.3">
      <c r="C1164" s="9"/>
      <c r="O1164" s="9"/>
      <c r="P1164" s="1"/>
    </row>
    <row r="1165" spans="3:16" x14ac:dyDescent="0.3">
      <c r="C1165" s="9"/>
      <c r="O1165" s="9"/>
      <c r="P1165" s="1"/>
    </row>
    <row r="1166" spans="3:16" x14ac:dyDescent="0.3">
      <c r="C1166" s="9"/>
      <c r="O1166" s="9"/>
      <c r="P1166" s="1"/>
    </row>
    <row r="1167" spans="3:16" x14ac:dyDescent="0.3">
      <c r="C1167" s="9"/>
      <c r="O1167" s="9"/>
      <c r="P1167" s="1"/>
    </row>
    <row r="1168" spans="3:16" x14ac:dyDescent="0.3">
      <c r="C1168" s="9"/>
      <c r="O1168" s="9"/>
      <c r="P1168" s="1"/>
    </row>
    <row r="1169" spans="3:16" x14ac:dyDescent="0.3">
      <c r="C1169" s="9"/>
      <c r="O1169" s="9"/>
      <c r="P1169" s="1"/>
    </row>
    <row r="1170" spans="3:16" x14ac:dyDescent="0.3">
      <c r="C1170" s="9"/>
      <c r="O1170" s="9"/>
      <c r="P1170" s="1"/>
    </row>
    <row r="1171" spans="3:16" x14ac:dyDescent="0.3">
      <c r="C1171" s="9"/>
      <c r="O1171" s="9"/>
      <c r="P1171" s="1"/>
    </row>
    <row r="1172" spans="3:16" x14ac:dyDescent="0.3">
      <c r="C1172" s="9"/>
      <c r="O1172" s="9"/>
      <c r="P1172" s="1"/>
    </row>
    <row r="1173" spans="3:16" x14ac:dyDescent="0.3">
      <c r="C1173" s="9"/>
      <c r="O1173" s="9"/>
      <c r="P1173" s="1"/>
    </row>
    <row r="1174" spans="3:16" x14ac:dyDescent="0.3">
      <c r="C1174" s="9"/>
      <c r="O1174" s="9"/>
      <c r="P1174" s="1"/>
    </row>
    <row r="1175" spans="3:16" x14ac:dyDescent="0.3">
      <c r="C1175" s="9"/>
      <c r="O1175" s="9"/>
      <c r="P1175" s="1"/>
    </row>
    <row r="1176" spans="3:16" x14ac:dyDescent="0.3">
      <c r="C1176" s="9"/>
      <c r="O1176" s="9"/>
      <c r="P1176" s="1"/>
    </row>
    <row r="1177" spans="3:16" x14ac:dyDescent="0.3">
      <c r="C1177" s="9"/>
      <c r="O1177" s="9"/>
      <c r="P1177" s="1"/>
    </row>
    <row r="1178" spans="3:16" x14ac:dyDescent="0.3">
      <c r="C1178" s="9"/>
      <c r="O1178" s="9"/>
      <c r="P1178" s="1"/>
    </row>
    <row r="1179" spans="3:16" x14ac:dyDescent="0.3">
      <c r="C1179" s="9"/>
      <c r="O1179" s="9"/>
      <c r="P1179" s="1"/>
    </row>
    <row r="1180" spans="3:16" x14ac:dyDescent="0.3">
      <c r="C1180" s="9"/>
      <c r="O1180" s="9"/>
      <c r="P1180" s="1"/>
    </row>
    <row r="1181" spans="3:16" x14ac:dyDescent="0.3">
      <c r="C1181" s="9"/>
      <c r="O1181" s="9"/>
      <c r="P1181" s="1"/>
    </row>
    <row r="1182" spans="3:16" x14ac:dyDescent="0.3">
      <c r="C1182" s="9"/>
      <c r="O1182" s="9"/>
      <c r="P1182" s="1"/>
    </row>
    <row r="1183" spans="3:16" x14ac:dyDescent="0.3">
      <c r="C1183" s="9"/>
      <c r="O1183" s="9"/>
      <c r="P1183" s="1"/>
    </row>
    <row r="1184" spans="3:16" x14ac:dyDescent="0.3">
      <c r="C1184" s="9"/>
      <c r="O1184" s="9"/>
      <c r="P1184" s="1"/>
    </row>
    <row r="1185" spans="3:16" x14ac:dyDescent="0.3">
      <c r="C1185" s="9"/>
      <c r="O1185" s="9"/>
      <c r="P1185" s="1"/>
    </row>
    <row r="1186" spans="3:16" x14ac:dyDescent="0.3">
      <c r="C1186" s="9"/>
      <c r="O1186" s="9"/>
      <c r="P1186" s="1"/>
    </row>
    <row r="1187" spans="3:16" x14ac:dyDescent="0.3">
      <c r="C1187" s="9"/>
      <c r="O1187" s="9"/>
      <c r="P1187" s="1"/>
    </row>
    <row r="1188" spans="3:16" x14ac:dyDescent="0.3">
      <c r="C1188" s="9"/>
      <c r="O1188" s="9"/>
      <c r="P1188" s="1"/>
    </row>
    <row r="1189" spans="3:16" x14ac:dyDescent="0.3">
      <c r="C1189" s="9"/>
      <c r="O1189" s="9"/>
      <c r="P1189" s="1"/>
    </row>
    <row r="1190" spans="3:16" x14ac:dyDescent="0.3">
      <c r="C1190" s="9"/>
      <c r="O1190" s="9"/>
      <c r="P1190" s="1"/>
    </row>
    <row r="1191" spans="3:16" x14ac:dyDescent="0.3">
      <c r="C1191" s="9"/>
      <c r="O1191" s="9"/>
      <c r="P1191" s="1"/>
    </row>
    <row r="1192" spans="3:16" x14ac:dyDescent="0.3">
      <c r="C1192" s="9"/>
      <c r="O1192" s="9"/>
      <c r="P1192" s="1"/>
    </row>
    <row r="1193" spans="3:16" x14ac:dyDescent="0.3">
      <c r="C1193" s="9"/>
      <c r="O1193" s="9"/>
      <c r="P1193" s="1"/>
    </row>
    <row r="1194" spans="3:16" x14ac:dyDescent="0.3">
      <c r="C1194" s="9"/>
      <c r="O1194" s="9"/>
      <c r="P1194" s="1"/>
    </row>
    <row r="1195" spans="3:16" x14ac:dyDescent="0.3">
      <c r="C1195" s="9"/>
      <c r="O1195" s="9"/>
      <c r="P1195" s="1"/>
    </row>
    <row r="1196" spans="3:16" x14ac:dyDescent="0.3">
      <c r="C1196" s="9"/>
      <c r="O1196" s="9"/>
      <c r="P1196" s="1"/>
    </row>
    <row r="1197" spans="3:16" x14ac:dyDescent="0.3">
      <c r="C1197" s="9"/>
      <c r="O1197" s="9"/>
      <c r="P1197" s="1"/>
    </row>
    <row r="1198" spans="3:16" x14ac:dyDescent="0.3">
      <c r="C1198" s="9"/>
      <c r="O1198" s="9"/>
      <c r="P1198" s="1"/>
    </row>
    <row r="1199" spans="3:16" x14ac:dyDescent="0.3">
      <c r="C1199" s="9"/>
      <c r="O1199" s="9"/>
      <c r="P1199" s="1"/>
    </row>
    <row r="1200" spans="3:16" x14ac:dyDescent="0.3">
      <c r="C1200" s="9"/>
      <c r="O1200" s="9"/>
      <c r="P1200" s="1"/>
    </row>
    <row r="1201" spans="3:16" x14ac:dyDescent="0.3">
      <c r="C1201" s="9"/>
      <c r="O1201" s="9"/>
      <c r="P1201" s="1"/>
    </row>
    <row r="1202" spans="3:16" x14ac:dyDescent="0.3">
      <c r="C1202" s="9"/>
      <c r="O1202" s="9"/>
      <c r="P1202" s="1"/>
    </row>
    <row r="1203" spans="3:16" x14ac:dyDescent="0.3">
      <c r="C1203" s="9"/>
      <c r="O1203" s="9"/>
      <c r="P1203" s="1"/>
    </row>
    <row r="1204" spans="3:16" x14ac:dyDescent="0.3">
      <c r="C1204" s="9"/>
      <c r="O1204" s="9"/>
      <c r="P1204" s="1"/>
    </row>
    <row r="1205" spans="3:16" x14ac:dyDescent="0.3">
      <c r="C1205" s="9"/>
      <c r="O1205" s="9"/>
      <c r="P1205" s="1"/>
    </row>
    <row r="1206" spans="3:16" x14ac:dyDescent="0.3">
      <c r="C1206" s="9"/>
      <c r="O1206" s="9"/>
      <c r="P1206" s="1"/>
    </row>
    <row r="1207" spans="3:16" x14ac:dyDescent="0.3">
      <c r="C1207" s="9"/>
      <c r="O1207" s="9"/>
      <c r="P1207" s="1"/>
    </row>
    <row r="1208" spans="3:16" x14ac:dyDescent="0.3">
      <c r="C1208" s="9"/>
      <c r="O1208" s="9"/>
      <c r="P1208" s="1"/>
    </row>
    <row r="1209" spans="3:16" x14ac:dyDescent="0.3">
      <c r="C1209" s="9"/>
      <c r="O1209" s="9"/>
      <c r="P1209" s="1"/>
    </row>
    <row r="1210" spans="3:16" x14ac:dyDescent="0.3">
      <c r="C1210" s="9"/>
      <c r="O1210" s="9"/>
      <c r="P1210" s="1"/>
    </row>
    <row r="1211" spans="3:16" x14ac:dyDescent="0.3">
      <c r="C1211" s="9"/>
      <c r="O1211" s="9"/>
      <c r="P1211" s="1"/>
    </row>
    <row r="1212" spans="3:16" x14ac:dyDescent="0.3">
      <c r="C1212" s="9"/>
      <c r="O1212" s="9"/>
      <c r="P1212" s="1"/>
    </row>
    <row r="1213" spans="3:16" x14ac:dyDescent="0.3">
      <c r="C1213" s="9"/>
      <c r="O1213" s="9"/>
      <c r="P1213" s="1"/>
    </row>
    <row r="1214" spans="3:16" x14ac:dyDescent="0.3">
      <c r="C1214" s="9"/>
      <c r="O1214" s="9"/>
      <c r="P1214" s="1"/>
    </row>
    <row r="1215" spans="3:16" x14ac:dyDescent="0.3">
      <c r="C1215" s="9"/>
      <c r="O1215" s="9"/>
      <c r="P1215" s="1"/>
    </row>
    <row r="1216" spans="3:16" x14ac:dyDescent="0.3">
      <c r="C1216" s="9"/>
      <c r="O1216" s="9"/>
      <c r="P1216" s="1"/>
    </row>
    <row r="1217" spans="3:16" x14ac:dyDescent="0.3">
      <c r="C1217" s="9"/>
      <c r="O1217" s="9"/>
      <c r="P1217" s="1"/>
    </row>
    <row r="1218" spans="3:16" x14ac:dyDescent="0.3">
      <c r="C1218" s="9"/>
      <c r="O1218" s="9"/>
      <c r="P1218" s="1"/>
    </row>
    <row r="1219" spans="3:16" x14ac:dyDescent="0.3">
      <c r="C1219" s="9"/>
      <c r="O1219" s="9"/>
      <c r="P1219" s="1"/>
    </row>
    <row r="1220" spans="3:16" x14ac:dyDescent="0.3">
      <c r="C1220" s="9"/>
      <c r="O1220" s="9"/>
      <c r="P1220" s="1"/>
    </row>
    <row r="1221" spans="3:16" x14ac:dyDescent="0.3">
      <c r="C1221" s="9"/>
      <c r="O1221" s="9"/>
      <c r="P1221" s="1"/>
    </row>
    <row r="1222" spans="3:16" x14ac:dyDescent="0.3">
      <c r="C1222" s="9"/>
      <c r="O1222" s="9"/>
      <c r="P1222" s="1"/>
    </row>
    <row r="1223" spans="3:16" x14ac:dyDescent="0.3">
      <c r="C1223" s="9"/>
      <c r="O1223" s="9"/>
      <c r="P1223" s="1"/>
    </row>
    <row r="1224" spans="3:16" x14ac:dyDescent="0.3">
      <c r="C1224" s="9"/>
      <c r="O1224" s="9"/>
      <c r="P1224" s="1"/>
    </row>
    <row r="1225" spans="3:16" x14ac:dyDescent="0.3">
      <c r="C1225" s="9"/>
      <c r="O1225" s="9"/>
      <c r="P1225" s="1"/>
    </row>
    <row r="1226" spans="3:16" x14ac:dyDescent="0.3">
      <c r="C1226" s="9"/>
      <c r="O1226" s="9"/>
      <c r="P1226" s="1"/>
    </row>
    <row r="1227" spans="3:16" x14ac:dyDescent="0.3">
      <c r="C1227" s="9"/>
      <c r="O1227" s="9"/>
      <c r="P1227" s="1"/>
    </row>
    <row r="1228" spans="3:16" x14ac:dyDescent="0.3">
      <c r="C1228" s="9"/>
      <c r="O1228" s="9"/>
      <c r="P1228" s="1"/>
    </row>
    <row r="1229" spans="3:16" x14ac:dyDescent="0.3">
      <c r="C1229" s="9"/>
      <c r="O1229" s="9"/>
      <c r="P1229" s="1"/>
    </row>
    <row r="1230" spans="3:16" x14ac:dyDescent="0.3">
      <c r="C1230" s="9"/>
      <c r="O1230" s="9"/>
      <c r="P1230" s="1"/>
    </row>
    <row r="1231" spans="3:16" x14ac:dyDescent="0.3">
      <c r="C1231" s="9"/>
      <c r="O1231" s="9"/>
      <c r="P1231" s="1"/>
    </row>
    <row r="1232" spans="3:16" x14ac:dyDescent="0.3">
      <c r="C1232" s="9"/>
      <c r="O1232" s="9"/>
      <c r="P1232" s="1"/>
    </row>
    <row r="1233" spans="3:16" x14ac:dyDescent="0.3">
      <c r="C1233" s="9"/>
      <c r="O1233" s="9"/>
      <c r="P1233" s="1"/>
    </row>
    <row r="1234" spans="3:16" x14ac:dyDescent="0.3">
      <c r="C1234" s="9"/>
      <c r="O1234" s="9"/>
      <c r="P1234" s="1"/>
    </row>
    <row r="1235" spans="3:16" x14ac:dyDescent="0.3">
      <c r="C1235" s="9"/>
      <c r="O1235" s="9"/>
      <c r="P1235" s="1"/>
    </row>
    <row r="1236" spans="3:16" x14ac:dyDescent="0.3">
      <c r="C1236" s="9"/>
      <c r="O1236" s="9"/>
      <c r="P1236" s="1"/>
    </row>
    <row r="1237" spans="3:16" x14ac:dyDescent="0.3">
      <c r="C1237" s="9"/>
      <c r="O1237" s="9"/>
      <c r="P1237" s="1"/>
    </row>
    <row r="1238" spans="3:16" x14ac:dyDescent="0.3">
      <c r="C1238" s="9"/>
      <c r="O1238" s="9"/>
      <c r="P1238" s="1"/>
    </row>
    <row r="1239" spans="3:16" x14ac:dyDescent="0.3">
      <c r="C1239" s="9"/>
      <c r="O1239" s="9"/>
      <c r="P1239" s="1"/>
    </row>
    <row r="1240" spans="3:16" x14ac:dyDescent="0.3">
      <c r="C1240" s="9"/>
      <c r="O1240" s="9"/>
      <c r="P1240" s="1"/>
    </row>
    <row r="1241" spans="3:16" x14ac:dyDescent="0.3">
      <c r="C1241" s="9"/>
      <c r="O1241" s="9"/>
      <c r="P1241" s="1"/>
    </row>
    <row r="1242" spans="3:16" x14ac:dyDescent="0.3">
      <c r="C1242" s="9"/>
      <c r="O1242" s="9"/>
      <c r="P1242" s="1"/>
    </row>
    <row r="1243" spans="3:16" x14ac:dyDescent="0.3">
      <c r="C1243" s="9"/>
      <c r="O1243" s="9"/>
      <c r="P1243" s="1"/>
    </row>
    <row r="1244" spans="3:16" x14ac:dyDescent="0.3">
      <c r="C1244" s="9"/>
      <c r="O1244" s="9"/>
      <c r="P1244" s="1"/>
    </row>
    <row r="1245" spans="3:16" x14ac:dyDescent="0.3">
      <c r="C1245" s="9"/>
      <c r="O1245" s="9"/>
      <c r="P1245" s="1"/>
    </row>
    <row r="1246" spans="3:16" x14ac:dyDescent="0.3">
      <c r="C1246" s="9"/>
      <c r="O1246" s="9"/>
      <c r="P1246" s="1"/>
    </row>
    <row r="1247" spans="3:16" x14ac:dyDescent="0.3">
      <c r="C1247" s="9"/>
      <c r="O1247" s="9"/>
      <c r="P1247" s="1"/>
    </row>
    <row r="1248" spans="3:16" x14ac:dyDescent="0.3">
      <c r="C1248" s="9"/>
      <c r="O1248" s="9"/>
      <c r="P1248" s="1"/>
    </row>
    <row r="1249" spans="3:16" x14ac:dyDescent="0.3">
      <c r="C1249" s="9"/>
      <c r="O1249" s="9"/>
      <c r="P1249" s="1"/>
    </row>
    <row r="1250" spans="3:16" x14ac:dyDescent="0.3">
      <c r="C1250" s="9"/>
      <c r="O1250" s="9"/>
      <c r="P1250" s="1"/>
    </row>
    <row r="1251" spans="3:16" x14ac:dyDescent="0.3">
      <c r="C1251" s="9"/>
      <c r="O1251" s="9"/>
      <c r="P1251" s="1"/>
    </row>
    <row r="1252" spans="3:16" x14ac:dyDescent="0.3">
      <c r="C1252" s="9"/>
      <c r="O1252" s="9"/>
      <c r="P1252" s="1"/>
    </row>
    <row r="1253" spans="3:16" x14ac:dyDescent="0.3">
      <c r="C1253" s="9"/>
      <c r="O1253" s="9"/>
      <c r="P1253" s="1"/>
    </row>
    <row r="1254" spans="3:16" x14ac:dyDescent="0.3">
      <c r="C1254" s="9"/>
      <c r="O1254" s="9"/>
      <c r="P1254" s="1"/>
    </row>
    <row r="1255" spans="3:16" x14ac:dyDescent="0.3">
      <c r="C1255" s="9"/>
      <c r="O1255" s="9"/>
      <c r="P1255" s="1"/>
    </row>
    <row r="1256" spans="3:16" x14ac:dyDescent="0.3">
      <c r="C1256" s="9"/>
      <c r="O1256" s="9"/>
      <c r="P1256" s="1"/>
    </row>
    <row r="1257" spans="3:16" x14ac:dyDescent="0.3">
      <c r="C1257" s="9"/>
      <c r="O1257" s="9"/>
      <c r="P1257" s="1"/>
    </row>
    <row r="1258" spans="3:16" x14ac:dyDescent="0.3">
      <c r="C1258" s="9"/>
      <c r="O1258" s="9"/>
      <c r="P1258" s="1"/>
    </row>
    <row r="1259" spans="3:16" x14ac:dyDescent="0.3">
      <c r="C1259" s="9"/>
      <c r="O1259" s="9"/>
      <c r="P1259" s="1"/>
    </row>
    <row r="1260" spans="3:16" x14ac:dyDescent="0.3">
      <c r="C1260" s="9"/>
      <c r="O1260" s="9"/>
      <c r="P1260" s="1"/>
    </row>
    <row r="1261" spans="3:16" x14ac:dyDescent="0.3">
      <c r="C1261" s="9"/>
      <c r="O1261" s="9"/>
      <c r="P1261" s="1"/>
    </row>
    <row r="1262" spans="3:16" x14ac:dyDescent="0.3">
      <c r="C1262" s="9"/>
      <c r="O1262" s="9"/>
      <c r="P1262" s="1"/>
    </row>
    <row r="1263" spans="3:16" x14ac:dyDescent="0.3">
      <c r="C1263" s="9"/>
      <c r="O1263" s="9"/>
      <c r="P1263" s="1"/>
    </row>
    <row r="1264" spans="3:16" x14ac:dyDescent="0.3">
      <c r="C1264" s="9"/>
      <c r="O1264" s="9"/>
      <c r="P1264" s="1"/>
    </row>
    <row r="1265" spans="3:16" x14ac:dyDescent="0.3">
      <c r="C1265" s="9"/>
      <c r="O1265" s="9"/>
      <c r="P1265" s="1"/>
    </row>
    <row r="1266" spans="3:16" x14ac:dyDescent="0.3">
      <c r="C1266" s="9"/>
      <c r="O1266" s="9"/>
      <c r="P1266" s="1"/>
    </row>
    <row r="1267" spans="3:16" x14ac:dyDescent="0.3">
      <c r="C1267" s="9"/>
      <c r="O1267" s="9"/>
      <c r="P1267" s="1"/>
    </row>
    <row r="1268" spans="3:16" x14ac:dyDescent="0.3">
      <c r="C1268" s="9"/>
      <c r="O1268" s="9"/>
      <c r="P1268" s="1"/>
    </row>
    <row r="1269" spans="3:16" x14ac:dyDescent="0.3">
      <c r="C1269" s="9"/>
      <c r="O1269" s="9"/>
      <c r="P1269" s="1"/>
    </row>
    <row r="1270" spans="3:16" x14ac:dyDescent="0.3">
      <c r="C1270" s="9"/>
      <c r="O1270" s="9"/>
      <c r="P1270" s="1"/>
    </row>
    <row r="1271" spans="3:16" x14ac:dyDescent="0.3">
      <c r="C1271" s="9"/>
      <c r="O1271" s="9"/>
      <c r="P1271" s="1"/>
    </row>
    <row r="1272" spans="3:16" x14ac:dyDescent="0.3">
      <c r="C1272" s="9"/>
      <c r="O1272" s="9"/>
      <c r="P1272" s="1"/>
    </row>
    <row r="1273" spans="3:16" x14ac:dyDescent="0.3">
      <c r="C1273" s="9"/>
      <c r="O1273" s="9"/>
      <c r="P1273" s="1"/>
    </row>
    <row r="1274" spans="3:16" x14ac:dyDescent="0.3">
      <c r="C1274" s="9"/>
      <c r="O1274" s="9"/>
      <c r="P1274" s="1"/>
    </row>
    <row r="1275" spans="3:16" x14ac:dyDescent="0.3">
      <c r="C1275" s="9"/>
      <c r="O1275" s="9"/>
      <c r="P1275" s="1"/>
    </row>
    <row r="1276" spans="3:16" x14ac:dyDescent="0.3">
      <c r="C1276" s="9"/>
      <c r="O1276" s="9"/>
      <c r="P1276" s="1"/>
    </row>
    <row r="1277" spans="3:16" x14ac:dyDescent="0.3">
      <c r="C1277" s="9"/>
      <c r="O1277" s="9"/>
      <c r="P1277" s="1"/>
    </row>
    <row r="1278" spans="3:16" x14ac:dyDescent="0.3">
      <c r="C1278" s="9"/>
      <c r="O1278" s="9"/>
      <c r="P1278" s="1"/>
    </row>
    <row r="1279" spans="3:16" x14ac:dyDescent="0.3">
      <c r="C1279" s="9"/>
      <c r="O1279" s="9"/>
      <c r="P1279" s="1"/>
    </row>
    <row r="1280" spans="3:16" x14ac:dyDescent="0.3">
      <c r="C1280" s="9"/>
      <c r="O1280" s="9"/>
      <c r="P1280" s="1"/>
    </row>
    <row r="1281" spans="3:16" x14ac:dyDescent="0.3">
      <c r="C1281" s="9"/>
      <c r="O1281" s="9"/>
      <c r="P1281" s="1"/>
    </row>
    <row r="1282" spans="3:16" x14ac:dyDescent="0.3">
      <c r="C1282" s="9"/>
      <c r="O1282" s="9"/>
      <c r="P1282" s="1"/>
    </row>
    <row r="1283" spans="3:16" x14ac:dyDescent="0.3">
      <c r="C1283" s="9"/>
      <c r="O1283" s="9"/>
      <c r="P1283" s="1"/>
    </row>
    <row r="1284" spans="3:16" x14ac:dyDescent="0.3">
      <c r="C1284" s="9"/>
      <c r="O1284" s="9"/>
      <c r="P1284" s="1"/>
    </row>
    <row r="1285" spans="3:16" x14ac:dyDescent="0.3">
      <c r="C1285" s="9"/>
      <c r="O1285" s="9"/>
      <c r="P1285" s="1"/>
    </row>
    <row r="1286" spans="3:16" x14ac:dyDescent="0.3">
      <c r="C1286" s="9"/>
      <c r="O1286" s="9"/>
      <c r="P1286" s="1"/>
    </row>
    <row r="1287" spans="3:16" x14ac:dyDescent="0.3">
      <c r="C1287" s="9"/>
      <c r="O1287" s="9"/>
      <c r="P1287" s="1"/>
    </row>
    <row r="1288" spans="3:16" x14ac:dyDescent="0.3">
      <c r="C1288" s="9"/>
      <c r="O1288" s="9"/>
      <c r="P1288" s="1"/>
    </row>
    <row r="1289" spans="3:16" x14ac:dyDescent="0.3">
      <c r="C1289" s="9"/>
      <c r="O1289" s="9"/>
      <c r="P1289" s="1"/>
    </row>
    <row r="1290" spans="3:16" x14ac:dyDescent="0.3">
      <c r="C1290" s="9"/>
      <c r="O1290" s="9"/>
      <c r="P1290" s="1"/>
    </row>
    <row r="1291" spans="3:16" x14ac:dyDescent="0.3">
      <c r="C1291" s="9"/>
      <c r="O1291" s="9"/>
      <c r="P1291" s="1"/>
    </row>
    <row r="1292" spans="3:16" x14ac:dyDescent="0.3">
      <c r="C1292" s="9"/>
      <c r="O1292" s="9"/>
      <c r="P1292" s="1"/>
    </row>
    <row r="1293" spans="3:16" x14ac:dyDescent="0.3">
      <c r="C1293" s="9"/>
      <c r="O1293" s="9"/>
      <c r="P1293" s="1"/>
    </row>
    <row r="1294" spans="3:16" x14ac:dyDescent="0.3">
      <c r="C1294" s="9"/>
      <c r="O1294" s="9"/>
      <c r="P1294" s="1"/>
    </row>
    <row r="1295" spans="3:16" x14ac:dyDescent="0.3">
      <c r="C1295" s="9"/>
      <c r="O1295" s="9"/>
      <c r="P1295" s="1"/>
    </row>
    <row r="1296" spans="3:16" x14ac:dyDescent="0.3">
      <c r="C1296" s="9"/>
      <c r="O1296" s="9"/>
      <c r="P1296" s="1"/>
    </row>
    <row r="1297" spans="3:16" x14ac:dyDescent="0.3">
      <c r="C1297" s="9"/>
      <c r="O1297" s="9"/>
      <c r="P1297" s="1"/>
    </row>
    <row r="1298" spans="3:16" x14ac:dyDescent="0.3">
      <c r="C1298" s="9"/>
      <c r="O1298" s="9"/>
      <c r="P1298" s="1"/>
    </row>
    <row r="1299" spans="3:16" x14ac:dyDescent="0.3">
      <c r="C1299" s="9"/>
      <c r="O1299" s="9"/>
      <c r="P1299" s="1"/>
    </row>
    <row r="1300" spans="3:16" x14ac:dyDescent="0.3">
      <c r="C1300" s="9"/>
      <c r="O1300" s="9"/>
      <c r="P1300" s="1"/>
    </row>
    <row r="1301" spans="3:16" x14ac:dyDescent="0.3">
      <c r="C1301" s="9"/>
      <c r="O1301" s="9"/>
      <c r="P1301" s="1"/>
    </row>
    <row r="1302" spans="3:16" x14ac:dyDescent="0.3">
      <c r="C1302" s="9"/>
      <c r="O1302" s="9"/>
      <c r="P1302" s="1"/>
    </row>
    <row r="1303" spans="3:16" x14ac:dyDescent="0.3">
      <c r="C1303" s="9"/>
      <c r="O1303" s="9"/>
      <c r="P1303" s="1"/>
    </row>
    <row r="1304" spans="3:16" x14ac:dyDescent="0.3">
      <c r="C1304" s="9"/>
      <c r="O1304" s="9"/>
      <c r="P1304" s="1"/>
    </row>
    <row r="1305" spans="3:16" x14ac:dyDescent="0.3">
      <c r="C1305" s="9"/>
      <c r="O1305" s="9"/>
      <c r="P1305" s="1"/>
    </row>
    <row r="1306" spans="3:16" x14ac:dyDescent="0.3">
      <c r="C1306" s="9"/>
      <c r="O1306" s="9"/>
      <c r="P1306" s="1"/>
    </row>
    <row r="1307" spans="3:16" x14ac:dyDescent="0.3">
      <c r="C1307" s="9"/>
      <c r="O1307" s="9"/>
      <c r="P1307" s="1"/>
    </row>
    <row r="1308" spans="3:16" x14ac:dyDescent="0.3">
      <c r="C1308" s="9"/>
      <c r="O1308" s="9"/>
      <c r="P1308" s="1"/>
    </row>
    <row r="1309" spans="3:16" x14ac:dyDescent="0.3">
      <c r="C1309" s="9"/>
      <c r="O1309" s="9"/>
      <c r="P1309" s="1"/>
    </row>
    <row r="1310" spans="3:16" x14ac:dyDescent="0.3">
      <c r="C1310" s="9"/>
      <c r="O1310" s="9"/>
      <c r="P1310" s="1"/>
    </row>
    <row r="1311" spans="3:16" x14ac:dyDescent="0.3">
      <c r="C1311" s="9"/>
      <c r="O1311" s="9"/>
      <c r="P1311" s="1"/>
    </row>
    <row r="1312" spans="3:16" x14ac:dyDescent="0.3">
      <c r="C1312" s="9"/>
      <c r="O1312" s="9"/>
      <c r="P1312" s="1"/>
    </row>
    <row r="1313" spans="3:16" x14ac:dyDescent="0.3">
      <c r="C1313" s="9"/>
      <c r="O1313" s="9"/>
      <c r="P1313" s="1"/>
    </row>
    <row r="1314" spans="3:16" x14ac:dyDescent="0.3">
      <c r="C1314" s="9"/>
      <c r="O1314" s="9"/>
      <c r="P1314" s="1"/>
    </row>
    <row r="1315" spans="3:16" x14ac:dyDescent="0.3">
      <c r="C1315" s="9"/>
      <c r="O1315" s="9"/>
      <c r="P1315" s="1"/>
    </row>
    <row r="1316" spans="3:16" x14ac:dyDescent="0.3">
      <c r="C1316" s="9"/>
      <c r="O1316" s="9"/>
      <c r="P1316" s="1"/>
    </row>
    <row r="1317" spans="3:16" x14ac:dyDescent="0.3">
      <c r="C1317" s="9"/>
      <c r="O1317" s="9"/>
      <c r="P1317" s="1"/>
    </row>
    <row r="1318" spans="3:16" x14ac:dyDescent="0.3">
      <c r="C1318" s="9"/>
      <c r="O1318" s="9"/>
      <c r="P1318" s="1"/>
    </row>
    <row r="1319" spans="3:16" x14ac:dyDescent="0.3">
      <c r="C1319" s="9"/>
      <c r="O1319" s="9"/>
      <c r="P1319" s="1"/>
    </row>
  </sheetData>
  <pageMargins left="0.11811023622047245" right="0.11811023622047245" top="0.15748031496062992" bottom="0.19685039370078741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ZŠ Komenského</vt:lpstr>
      <vt:lpstr>'ZŠ Komenského'!Oblasť_tlače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2018-09-18T09:58:54Z</dcterms:modified>
</cp:coreProperties>
</file>